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共有フォルダー\事業予定表\R6　事業予定表\"/>
    </mc:Choice>
  </mc:AlternateContent>
  <bookViews>
    <workbookView xWindow="0" yWindow="0" windowWidth="23040" windowHeight="9870" tabRatio="872" firstSheet="4" activeTab="4"/>
  </bookViews>
  <sheets>
    <sheet name="H30事業予定表 (野口)" sheetId="26" state="hidden" r:id="rId1"/>
    <sheet name="H30事業予定表 (大井)" sheetId="25" state="hidden" r:id="rId2"/>
    <sheet name="H30事業予定表 (岡﨑)" sheetId="24" state="hidden" r:id="rId3"/>
    <sheet name="H30事業予定表 (強化)" sheetId="27" state="hidden" r:id="rId4"/>
    <sheet name="R６事業予定表" sheetId="35" r:id="rId5"/>
    <sheet name="Sheet1" sheetId="33" state="hidden" r:id="rId6"/>
    <sheet name="Sheet2" sheetId="36" state="hidden" r:id="rId7"/>
    <sheet name="Sheet3" sheetId="37" state="hidden" r:id="rId8"/>
  </sheets>
  <definedNames>
    <definedName name="_xlnm.Print_Area" localSheetId="2">'H30事業予定表 (岡﨑)'!$A$1:$K$68</definedName>
    <definedName name="_xlnm.Print_Area" localSheetId="3">'H30事業予定表 (強化)'!$A$1:$D$28</definedName>
    <definedName name="_xlnm.Print_Area" localSheetId="1">'H30事業予定表 (大井)'!$A$1:$K$64</definedName>
    <definedName name="_xlnm.Print_Area" localSheetId="0">'H30事業予定表 (野口)'!$A$1:$K$63</definedName>
    <definedName name="_xlnm.Print_Area" localSheetId="4">'R６事業予定表'!$B$1:$K$72</definedName>
  </definedNames>
  <calcPr calcId="162913"/>
</workbook>
</file>

<file path=xl/calcChain.xml><?xml version="1.0" encoding="utf-8"?>
<calcChain xmlns="http://schemas.openxmlformats.org/spreadsheetml/2006/main">
  <c r="A110" i="33" l="1"/>
  <c r="A111" i="33"/>
  <c r="A112" i="33"/>
  <c r="A113" i="33"/>
  <c r="A114" i="33"/>
  <c r="A115" i="33"/>
  <c r="A116" i="33"/>
  <c r="A117" i="33"/>
  <c r="A118" i="33"/>
  <c r="A119" i="33"/>
  <c r="A120" i="33"/>
  <c r="A121" i="33"/>
  <c r="A122" i="33"/>
  <c r="A123" i="33"/>
  <c r="A124" i="33"/>
  <c r="A125" i="33"/>
  <c r="A126" i="33"/>
  <c r="A127" i="33"/>
  <c r="A128" i="33"/>
  <c r="A129" i="33"/>
  <c r="A130" i="33"/>
  <c r="A131" i="33"/>
  <c r="A132" i="33"/>
  <c r="A133" i="33"/>
  <c r="A134" i="33"/>
  <c r="A135" i="33"/>
  <c r="A136" i="33"/>
  <c r="A137" i="33"/>
  <c r="A138" i="33"/>
  <c r="A139" i="33"/>
  <c r="A140" i="33"/>
  <c r="A141" i="33"/>
  <c r="A142" i="33"/>
  <c r="A143" i="33"/>
  <c r="A144" i="33"/>
  <c r="A145" i="33"/>
  <c r="A146" i="33"/>
  <c r="A147" i="33"/>
  <c r="A148" i="33"/>
  <c r="A149" i="33"/>
  <c r="A150" i="33"/>
  <c r="A151" i="33"/>
  <c r="A152" i="33"/>
  <c r="A153" i="33"/>
  <c r="A154" i="33"/>
  <c r="A155" i="33"/>
  <c r="A156" i="33"/>
  <c r="A157" i="33"/>
  <c r="A158" i="33"/>
  <c r="A159" i="33"/>
  <c r="A160" i="33"/>
  <c r="A161" i="33"/>
  <c r="A162" i="33"/>
  <c r="A163" i="33"/>
  <c r="I43" i="33" l="1"/>
  <c r="J43" i="33"/>
  <c r="K43" i="33"/>
  <c r="L43" i="33"/>
  <c r="B43" i="33"/>
  <c r="A43" i="33"/>
  <c r="A44" i="33"/>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B62" i="33" l="1"/>
  <c r="I62" i="33"/>
  <c r="J62" i="33"/>
  <c r="K62" i="33"/>
  <c r="L62" i="33"/>
  <c r="K54" i="33"/>
  <c r="L54" i="33"/>
  <c r="B54" i="33"/>
  <c r="I54" i="33"/>
  <c r="J54" i="33"/>
  <c r="I53" i="33" l="1"/>
  <c r="I91" i="33" l="1"/>
  <c r="J91" i="33"/>
  <c r="K91" i="33"/>
  <c r="L91" i="33"/>
  <c r="B91" i="33"/>
  <c r="J60" i="33" l="1"/>
  <c r="J61" i="33"/>
  <c r="J63" i="33"/>
  <c r="I60" i="33"/>
  <c r="I61" i="33"/>
  <c r="I63" i="33"/>
  <c r="B76" i="33" l="1"/>
  <c r="I76" i="33"/>
  <c r="I75" i="33"/>
  <c r="B75" i="33"/>
  <c r="J75" i="33"/>
  <c r="K75" i="33"/>
  <c r="L75" i="33"/>
  <c r="J98" i="33" l="1"/>
  <c r="K98" i="33"/>
  <c r="L98" i="33"/>
  <c r="I98" i="33"/>
  <c r="B98" i="33"/>
  <c r="J76" i="33"/>
  <c r="K76" i="33"/>
  <c r="L76" i="33"/>
  <c r="B52" i="33"/>
  <c r="J52" i="33"/>
  <c r="K52" i="33"/>
  <c r="L52" i="33"/>
  <c r="I52" i="33"/>
  <c r="I51" i="33"/>
  <c r="J51" i="33"/>
  <c r="K51" i="33"/>
  <c r="L51" i="33"/>
  <c r="B51" i="33"/>
  <c r="B53" i="33"/>
  <c r="B55" i="33"/>
  <c r="I49" i="33"/>
  <c r="I50" i="33"/>
  <c r="L49" i="33"/>
  <c r="L50" i="33"/>
  <c r="K49" i="33"/>
  <c r="K50" i="33"/>
  <c r="J49" i="33"/>
  <c r="J50" i="33"/>
  <c r="B49" i="33"/>
  <c r="B50" i="33"/>
  <c r="A2" i="33" l="1"/>
  <c r="B10" i="33"/>
  <c r="I10" i="33"/>
  <c r="J10" i="33"/>
  <c r="K10" i="33"/>
  <c r="L10" i="33"/>
  <c r="I94" i="33" l="1"/>
  <c r="J94" i="33"/>
  <c r="K94" i="33"/>
  <c r="L94" i="33"/>
  <c r="I95" i="33"/>
  <c r="J95" i="33"/>
  <c r="K95" i="33"/>
  <c r="L95" i="33"/>
  <c r="I96" i="33"/>
  <c r="J96" i="33"/>
  <c r="K96" i="33"/>
  <c r="L96" i="33"/>
  <c r="I97" i="33"/>
  <c r="J97" i="33"/>
  <c r="K97" i="33"/>
  <c r="L97" i="33"/>
  <c r="I99" i="33"/>
  <c r="J99" i="33"/>
  <c r="K99" i="33"/>
  <c r="L99" i="33"/>
  <c r="I100" i="33"/>
  <c r="J100" i="33"/>
  <c r="K100" i="33"/>
  <c r="L100" i="33"/>
  <c r="I101" i="33"/>
  <c r="J101" i="33"/>
  <c r="K101" i="33"/>
  <c r="L101" i="33"/>
  <c r="I102" i="33"/>
  <c r="J102" i="33"/>
  <c r="K102" i="33"/>
  <c r="L102" i="33"/>
  <c r="I103" i="33"/>
  <c r="J103" i="33"/>
  <c r="K103" i="33"/>
  <c r="L103" i="33"/>
  <c r="I104" i="33"/>
  <c r="J104" i="33"/>
  <c r="K104" i="33"/>
  <c r="L104" i="33"/>
  <c r="I105" i="33"/>
  <c r="J105" i="33"/>
  <c r="K105" i="33"/>
  <c r="L105" i="33"/>
  <c r="I106" i="33"/>
  <c r="J106" i="33"/>
  <c r="K106" i="33"/>
  <c r="L106" i="33"/>
  <c r="I107" i="33"/>
  <c r="J107" i="33"/>
  <c r="K107" i="33"/>
  <c r="L107" i="33"/>
  <c r="I108" i="33"/>
  <c r="J108" i="33"/>
  <c r="K108" i="33"/>
  <c r="L108" i="33"/>
  <c r="I109" i="33"/>
  <c r="J109" i="33"/>
  <c r="K109" i="33"/>
  <c r="L109" i="33"/>
  <c r="I110" i="33"/>
  <c r="J110" i="33"/>
  <c r="K110" i="33"/>
  <c r="L110" i="33"/>
  <c r="I111" i="33"/>
  <c r="J111" i="33"/>
  <c r="K111" i="33"/>
  <c r="L111" i="33"/>
  <c r="I112" i="33"/>
  <c r="J112" i="33"/>
  <c r="K112" i="33"/>
  <c r="L112" i="33"/>
  <c r="I113" i="33"/>
  <c r="J113" i="33"/>
  <c r="K113" i="33"/>
  <c r="L113" i="33"/>
  <c r="I114" i="33"/>
  <c r="J114" i="33"/>
  <c r="K114" i="33"/>
  <c r="L114" i="33"/>
  <c r="I115" i="33"/>
  <c r="J115" i="33"/>
  <c r="K115" i="33"/>
  <c r="L115" i="33"/>
  <c r="I116" i="33"/>
  <c r="J116" i="33"/>
  <c r="K116" i="33"/>
  <c r="L116" i="33"/>
  <c r="I117" i="33"/>
  <c r="J117" i="33"/>
  <c r="K117" i="33"/>
  <c r="L117" i="33"/>
  <c r="I118" i="33"/>
  <c r="J118" i="33"/>
  <c r="K118" i="33"/>
  <c r="L118" i="33"/>
  <c r="I119" i="33"/>
  <c r="J119" i="33"/>
  <c r="K119" i="33"/>
  <c r="L119" i="33"/>
  <c r="I120" i="33"/>
  <c r="J120" i="33"/>
  <c r="K120" i="33"/>
  <c r="L120" i="33"/>
  <c r="I121" i="33"/>
  <c r="J121" i="33"/>
  <c r="K121" i="33"/>
  <c r="L121" i="33"/>
  <c r="I122" i="33"/>
  <c r="J122" i="33"/>
  <c r="K122" i="33"/>
  <c r="L122" i="33"/>
  <c r="I123" i="33"/>
  <c r="J123" i="33"/>
  <c r="K123" i="33"/>
  <c r="L123" i="33"/>
  <c r="I124" i="33"/>
  <c r="J124" i="33"/>
  <c r="K124" i="33"/>
  <c r="L124" i="33"/>
  <c r="I125" i="33"/>
  <c r="J125" i="33"/>
  <c r="K125" i="33"/>
  <c r="L125" i="33"/>
  <c r="I126" i="33"/>
  <c r="J126" i="33"/>
  <c r="K126" i="33"/>
  <c r="L126" i="33"/>
  <c r="I127" i="33"/>
  <c r="J127" i="33"/>
  <c r="K127" i="33"/>
  <c r="L127" i="33"/>
  <c r="I128" i="33"/>
  <c r="J128" i="33"/>
  <c r="K128" i="33"/>
  <c r="L128" i="33"/>
  <c r="I129" i="33"/>
  <c r="J129" i="33"/>
  <c r="K129" i="33"/>
  <c r="L129" i="33"/>
  <c r="I130" i="33"/>
  <c r="J130" i="33"/>
  <c r="K130" i="33"/>
  <c r="L130" i="33"/>
  <c r="I131" i="33"/>
  <c r="J131" i="33"/>
  <c r="K131" i="33"/>
  <c r="L131" i="33"/>
  <c r="I132" i="33"/>
  <c r="J132" i="33"/>
  <c r="K132" i="33"/>
  <c r="L132" i="33"/>
  <c r="I133" i="33"/>
  <c r="J133" i="33"/>
  <c r="K133" i="33"/>
  <c r="L133" i="33"/>
  <c r="I134" i="33"/>
  <c r="J134" i="33"/>
  <c r="K134" i="33"/>
  <c r="L134" i="33"/>
  <c r="I135" i="33"/>
  <c r="J135" i="33"/>
  <c r="K135" i="33"/>
  <c r="L135" i="33"/>
  <c r="I136" i="33"/>
  <c r="J136" i="33"/>
  <c r="K136" i="33"/>
  <c r="L136" i="33"/>
  <c r="I137" i="33"/>
  <c r="J137" i="33"/>
  <c r="K137" i="33"/>
  <c r="L137" i="33"/>
  <c r="I138" i="33"/>
  <c r="J138" i="33"/>
  <c r="K138" i="33"/>
  <c r="L138" i="33"/>
  <c r="I139" i="33"/>
  <c r="J139" i="33"/>
  <c r="K139" i="33"/>
  <c r="L139" i="33"/>
  <c r="I140" i="33"/>
  <c r="J140" i="33"/>
  <c r="K140" i="33"/>
  <c r="L140" i="33"/>
  <c r="I141" i="33"/>
  <c r="J141" i="33"/>
  <c r="K141" i="33"/>
  <c r="L141" i="33"/>
  <c r="I142" i="33"/>
  <c r="J142" i="33"/>
  <c r="K142" i="33"/>
  <c r="L142" i="33"/>
  <c r="I143" i="33"/>
  <c r="J143" i="33"/>
  <c r="K143" i="33"/>
  <c r="L143" i="33"/>
  <c r="I144" i="33"/>
  <c r="J144" i="33"/>
  <c r="K144" i="33"/>
  <c r="L144" i="33"/>
  <c r="I145" i="33"/>
  <c r="J145" i="33"/>
  <c r="K145" i="33"/>
  <c r="L145" i="33"/>
  <c r="I146" i="33"/>
  <c r="J146" i="33"/>
  <c r="K146" i="33"/>
  <c r="L146" i="33"/>
  <c r="I147" i="33"/>
  <c r="J147" i="33"/>
  <c r="K147" i="33"/>
  <c r="L147" i="33"/>
  <c r="I148" i="33"/>
  <c r="J148" i="33"/>
  <c r="K148" i="33"/>
  <c r="L148" i="33"/>
  <c r="I149" i="33"/>
  <c r="J149" i="33"/>
  <c r="K149" i="33"/>
  <c r="L149" i="33"/>
  <c r="I150" i="33"/>
  <c r="J150" i="33"/>
  <c r="K150" i="33"/>
  <c r="L150" i="33"/>
  <c r="I151" i="33"/>
  <c r="J151" i="33"/>
  <c r="K151" i="33"/>
  <c r="L151" i="33"/>
  <c r="I152" i="33"/>
  <c r="J152" i="33"/>
  <c r="K152" i="33"/>
  <c r="L152" i="33"/>
  <c r="I153" i="33"/>
  <c r="J153" i="33"/>
  <c r="K153" i="33"/>
  <c r="L153" i="33"/>
  <c r="I154" i="33"/>
  <c r="J154" i="33"/>
  <c r="K154" i="33"/>
  <c r="L154" i="33"/>
  <c r="I155" i="33"/>
  <c r="J155" i="33"/>
  <c r="K155" i="33"/>
  <c r="L155" i="33"/>
  <c r="I156" i="33"/>
  <c r="J156" i="33"/>
  <c r="K156" i="33"/>
  <c r="L156" i="33"/>
  <c r="I157" i="33"/>
  <c r="J157" i="33"/>
  <c r="K157" i="33"/>
  <c r="L157" i="33"/>
  <c r="I158" i="33"/>
  <c r="J158" i="33"/>
  <c r="K158" i="33"/>
  <c r="L158" i="33"/>
  <c r="I159" i="33"/>
  <c r="J159" i="33"/>
  <c r="K159" i="33"/>
  <c r="L159" i="33"/>
  <c r="I160" i="33"/>
  <c r="J160" i="33"/>
  <c r="K160" i="33"/>
  <c r="L160" i="33"/>
  <c r="I161" i="33"/>
  <c r="J161" i="33"/>
  <c r="K161" i="33"/>
  <c r="L161" i="33"/>
  <c r="B94" i="33"/>
  <c r="B95" i="33"/>
  <c r="B96" i="33"/>
  <c r="B97"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I80" i="33"/>
  <c r="J80" i="33"/>
  <c r="K80" i="33"/>
  <c r="L80" i="33"/>
  <c r="I81" i="33"/>
  <c r="J81" i="33"/>
  <c r="K81" i="33"/>
  <c r="L81" i="33"/>
  <c r="I82" i="33"/>
  <c r="J82" i="33"/>
  <c r="K82" i="33"/>
  <c r="L82" i="33"/>
  <c r="I83" i="33"/>
  <c r="J83" i="33"/>
  <c r="K83" i="33"/>
  <c r="L83" i="33"/>
  <c r="I84" i="33"/>
  <c r="J84" i="33"/>
  <c r="K84" i="33"/>
  <c r="L84" i="33"/>
  <c r="I85" i="33"/>
  <c r="J85" i="33"/>
  <c r="K85" i="33"/>
  <c r="L85" i="33"/>
  <c r="I86" i="33"/>
  <c r="J86" i="33"/>
  <c r="K86" i="33"/>
  <c r="L86" i="33"/>
  <c r="I87" i="33"/>
  <c r="J87" i="33"/>
  <c r="K87" i="33"/>
  <c r="L87" i="33"/>
  <c r="I88" i="33"/>
  <c r="J88" i="33"/>
  <c r="K88" i="33"/>
  <c r="L88" i="33"/>
  <c r="I89" i="33"/>
  <c r="J89" i="33"/>
  <c r="K89" i="33"/>
  <c r="L89" i="33"/>
  <c r="I90" i="33"/>
  <c r="J90" i="33"/>
  <c r="K90" i="33"/>
  <c r="L90" i="33"/>
  <c r="I92" i="33"/>
  <c r="J92" i="33"/>
  <c r="K92" i="33"/>
  <c r="L92" i="33"/>
  <c r="I93" i="33"/>
  <c r="J93" i="33"/>
  <c r="K93" i="33"/>
  <c r="L93" i="33"/>
  <c r="I78" i="33"/>
  <c r="J78" i="33"/>
  <c r="K78" i="33"/>
  <c r="L78" i="33"/>
  <c r="I79" i="33"/>
  <c r="J79" i="33"/>
  <c r="K79" i="33"/>
  <c r="L79" i="33"/>
  <c r="I3" i="33"/>
  <c r="J3" i="33"/>
  <c r="K3" i="33"/>
  <c r="L3" i="33"/>
  <c r="I4" i="33"/>
  <c r="J4" i="33"/>
  <c r="K4" i="33"/>
  <c r="L4" i="33"/>
  <c r="I5" i="33"/>
  <c r="J5" i="33"/>
  <c r="K5" i="33"/>
  <c r="L5" i="33"/>
  <c r="I6" i="33"/>
  <c r="J6" i="33"/>
  <c r="K6" i="33"/>
  <c r="L6" i="33"/>
  <c r="I7" i="33"/>
  <c r="J7" i="33"/>
  <c r="K7" i="33"/>
  <c r="L7" i="33"/>
  <c r="I8" i="33"/>
  <c r="J8" i="33"/>
  <c r="K8" i="33"/>
  <c r="L8" i="33"/>
  <c r="I9" i="33"/>
  <c r="J9" i="33"/>
  <c r="K9" i="33"/>
  <c r="L9" i="33"/>
  <c r="I11" i="33"/>
  <c r="J11" i="33"/>
  <c r="K11" i="33"/>
  <c r="L11" i="33"/>
  <c r="I12" i="33"/>
  <c r="J12" i="33"/>
  <c r="K12" i="33"/>
  <c r="L12" i="33"/>
  <c r="I13" i="33"/>
  <c r="J13" i="33"/>
  <c r="K13" i="33"/>
  <c r="L13" i="33"/>
  <c r="I14" i="33"/>
  <c r="J14" i="33"/>
  <c r="K14" i="33"/>
  <c r="L14" i="33"/>
  <c r="I15" i="33"/>
  <c r="J15" i="33"/>
  <c r="K15" i="33"/>
  <c r="L15" i="33"/>
  <c r="I16" i="33"/>
  <c r="J16" i="33"/>
  <c r="K16" i="33"/>
  <c r="L16" i="33"/>
  <c r="I17" i="33"/>
  <c r="J17" i="33"/>
  <c r="K17" i="33"/>
  <c r="L17" i="33"/>
  <c r="I18" i="33"/>
  <c r="J18" i="33"/>
  <c r="K18" i="33"/>
  <c r="L18" i="33"/>
  <c r="I19" i="33"/>
  <c r="J19" i="33"/>
  <c r="K19" i="33"/>
  <c r="L19" i="33"/>
  <c r="I20" i="33"/>
  <c r="J20" i="33"/>
  <c r="K20" i="33"/>
  <c r="L20" i="33"/>
  <c r="I21" i="33"/>
  <c r="J21" i="33"/>
  <c r="K21" i="33"/>
  <c r="L21" i="33"/>
  <c r="I22" i="33"/>
  <c r="J22" i="33"/>
  <c r="K22" i="33"/>
  <c r="L22" i="33"/>
  <c r="I23" i="33"/>
  <c r="J23" i="33"/>
  <c r="K23" i="33"/>
  <c r="L23" i="33"/>
  <c r="I24" i="33"/>
  <c r="J24" i="33"/>
  <c r="K24" i="33"/>
  <c r="L24" i="33"/>
  <c r="I25" i="33"/>
  <c r="J25" i="33"/>
  <c r="K25" i="33"/>
  <c r="L25" i="33"/>
  <c r="I26" i="33"/>
  <c r="J26" i="33"/>
  <c r="K26" i="33"/>
  <c r="L26" i="33"/>
  <c r="I27" i="33"/>
  <c r="J27" i="33"/>
  <c r="K27" i="33"/>
  <c r="L27" i="33"/>
  <c r="I28" i="33"/>
  <c r="J28" i="33"/>
  <c r="K28" i="33"/>
  <c r="L28" i="33"/>
  <c r="I29" i="33"/>
  <c r="J29" i="33"/>
  <c r="K29" i="33"/>
  <c r="L29" i="33"/>
  <c r="I30" i="33"/>
  <c r="J30" i="33"/>
  <c r="K30" i="33"/>
  <c r="L30" i="33"/>
  <c r="I31" i="33"/>
  <c r="J31" i="33"/>
  <c r="K31" i="33"/>
  <c r="L31" i="33"/>
  <c r="I32" i="33"/>
  <c r="J32" i="33"/>
  <c r="K32" i="33"/>
  <c r="L32" i="33"/>
  <c r="I33" i="33"/>
  <c r="J33" i="33"/>
  <c r="K33" i="33"/>
  <c r="L33" i="33"/>
  <c r="I34" i="33"/>
  <c r="J34" i="33"/>
  <c r="K34" i="33"/>
  <c r="L34" i="33"/>
  <c r="I35" i="33"/>
  <c r="J35" i="33"/>
  <c r="K35" i="33"/>
  <c r="L35" i="33"/>
  <c r="I36" i="33"/>
  <c r="J36" i="33"/>
  <c r="K36" i="33"/>
  <c r="L36" i="33"/>
  <c r="I37" i="33"/>
  <c r="J37" i="33"/>
  <c r="K37" i="33"/>
  <c r="L37" i="33"/>
  <c r="I38" i="33"/>
  <c r="J38" i="33"/>
  <c r="K38" i="33"/>
  <c r="L38" i="33"/>
  <c r="I39" i="33"/>
  <c r="J39" i="33"/>
  <c r="K39" i="33"/>
  <c r="L39" i="33"/>
  <c r="I40" i="33"/>
  <c r="J40" i="33"/>
  <c r="K40" i="33"/>
  <c r="L40" i="33"/>
  <c r="I41" i="33"/>
  <c r="J41" i="33"/>
  <c r="K41" i="33"/>
  <c r="L41" i="33"/>
  <c r="I42" i="33"/>
  <c r="J42" i="33"/>
  <c r="K42" i="33"/>
  <c r="L42" i="33"/>
  <c r="I44" i="33"/>
  <c r="J44" i="33"/>
  <c r="K44" i="33"/>
  <c r="L44" i="33"/>
  <c r="I45" i="33"/>
  <c r="J45" i="33"/>
  <c r="K45" i="33"/>
  <c r="L45" i="33"/>
  <c r="I46" i="33"/>
  <c r="J46" i="33"/>
  <c r="K46" i="33"/>
  <c r="L46" i="33"/>
  <c r="I47" i="33"/>
  <c r="J47" i="33"/>
  <c r="K47" i="33"/>
  <c r="L47" i="33"/>
  <c r="I48" i="33"/>
  <c r="J48" i="33"/>
  <c r="K48" i="33"/>
  <c r="L48" i="33"/>
  <c r="J53" i="33"/>
  <c r="K53" i="33"/>
  <c r="L53" i="33"/>
  <c r="I55" i="33"/>
  <c r="J55" i="33"/>
  <c r="K55" i="33"/>
  <c r="L55" i="33"/>
  <c r="I56" i="33"/>
  <c r="J56" i="33"/>
  <c r="K56" i="33"/>
  <c r="L56" i="33"/>
  <c r="I57" i="33"/>
  <c r="J57" i="33"/>
  <c r="K57" i="33"/>
  <c r="L57" i="33"/>
  <c r="I58" i="33"/>
  <c r="J58" i="33"/>
  <c r="K58" i="33"/>
  <c r="L58" i="33"/>
  <c r="I59" i="33"/>
  <c r="J59" i="33"/>
  <c r="K59" i="33"/>
  <c r="L59" i="33"/>
  <c r="K60" i="33"/>
  <c r="L60" i="33"/>
  <c r="K61" i="33"/>
  <c r="L61" i="33"/>
  <c r="K63" i="33"/>
  <c r="L63" i="33"/>
  <c r="I64" i="33"/>
  <c r="J64" i="33"/>
  <c r="K64" i="33"/>
  <c r="L64" i="33"/>
  <c r="I65" i="33"/>
  <c r="J65" i="33"/>
  <c r="K65" i="33"/>
  <c r="L65" i="33"/>
  <c r="I66" i="33"/>
  <c r="J66" i="33"/>
  <c r="K66" i="33"/>
  <c r="L66" i="33"/>
  <c r="I67" i="33"/>
  <c r="J67" i="33"/>
  <c r="K67" i="33"/>
  <c r="L67" i="33"/>
  <c r="I68" i="33"/>
  <c r="J68" i="33"/>
  <c r="K68" i="33"/>
  <c r="L68" i="33"/>
  <c r="I69" i="33"/>
  <c r="J69" i="33"/>
  <c r="K69" i="33"/>
  <c r="L69" i="33"/>
  <c r="I70" i="33"/>
  <c r="J70" i="33"/>
  <c r="K70" i="33"/>
  <c r="L70" i="33"/>
  <c r="I71" i="33"/>
  <c r="J71" i="33"/>
  <c r="K71" i="33"/>
  <c r="L71" i="33"/>
  <c r="I72" i="33"/>
  <c r="J72" i="33"/>
  <c r="K72" i="33"/>
  <c r="L72" i="33"/>
  <c r="I73" i="33"/>
  <c r="J73" i="33"/>
  <c r="K73" i="33"/>
  <c r="L73" i="33"/>
  <c r="I74" i="33"/>
  <c r="J74" i="33"/>
  <c r="K74" i="33"/>
  <c r="L74" i="33"/>
  <c r="I77" i="33"/>
  <c r="J77" i="33"/>
  <c r="K77" i="33"/>
  <c r="L77" i="33"/>
  <c r="B81" i="33"/>
  <c r="B82" i="33"/>
  <c r="B83" i="33"/>
  <c r="B84" i="33"/>
  <c r="B85" i="33"/>
  <c r="B86" i="33"/>
  <c r="B87" i="33"/>
  <c r="B88" i="33"/>
  <c r="B89" i="33"/>
  <c r="B90" i="33"/>
  <c r="B92" i="33"/>
  <c r="B93" i="33"/>
  <c r="B78" i="33"/>
  <c r="B79" i="33"/>
  <c r="B80" i="33"/>
  <c r="B4" i="33"/>
  <c r="B5" i="33"/>
  <c r="B6" i="33"/>
  <c r="B7" i="33"/>
  <c r="B8" i="33"/>
  <c r="B9"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4" i="33"/>
  <c r="B45" i="33"/>
  <c r="B46" i="33"/>
  <c r="B47" i="33"/>
  <c r="B48" i="33"/>
  <c r="B56" i="33"/>
  <c r="B57" i="33"/>
  <c r="B58" i="33"/>
  <c r="B59" i="33"/>
  <c r="B60" i="33"/>
  <c r="B61" i="33"/>
  <c r="B63" i="33"/>
  <c r="B64" i="33"/>
  <c r="B65" i="33"/>
  <c r="B66" i="33"/>
  <c r="B67" i="33"/>
  <c r="B68" i="33"/>
  <c r="B69" i="33"/>
  <c r="B70" i="33"/>
  <c r="B71" i="33"/>
  <c r="B72" i="33"/>
  <c r="B73" i="33"/>
  <c r="B74" i="33"/>
  <c r="H75" i="33" s="1"/>
  <c r="B77" i="33"/>
  <c r="H43" i="33" l="1"/>
  <c r="H62" i="33"/>
  <c r="H54" i="33"/>
  <c r="H53" i="33"/>
  <c r="H91" i="33"/>
  <c r="H60" i="33"/>
  <c r="H61" i="33"/>
  <c r="H63" i="33"/>
  <c r="H98" i="33"/>
  <c r="H76" i="33"/>
  <c r="H52" i="33"/>
  <c r="H51" i="33"/>
  <c r="H50" i="33"/>
  <c r="H49" i="33"/>
  <c r="I162" i="33"/>
  <c r="I163" i="33"/>
  <c r="A3" i="33" l="1"/>
  <c r="A4" i="33" s="1"/>
  <c r="B3" i="33"/>
  <c r="B2" i="33"/>
  <c r="H10" i="33" s="1"/>
  <c r="K2" i="33"/>
  <c r="L2" i="33"/>
  <c r="M2" i="33"/>
  <c r="J2" i="33"/>
  <c r="I2" i="33"/>
  <c r="I3" i="27"/>
  <c r="I3" i="26"/>
  <c r="I3" i="25"/>
  <c r="I3" i="24"/>
  <c r="A5" i="33" l="1"/>
  <c r="A6" i="33" s="1"/>
  <c r="A7" i="33" s="1"/>
  <c r="A8" i="33" s="1"/>
  <c r="A9" i="33" s="1"/>
  <c r="A10" i="33" s="1"/>
  <c r="H94" i="33"/>
  <c r="H161" i="33"/>
  <c r="H160" i="33"/>
  <c r="H159" i="33"/>
  <c r="H158" i="33"/>
  <c r="H157" i="33"/>
  <c r="H156" i="33"/>
  <c r="H155" i="33"/>
  <c r="H154" i="33"/>
  <c r="H153" i="33"/>
  <c r="H152" i="33"/>
  <c r="H151" i="33"/>
  <c r="H150" i="33"/>
  <c r="H149" i="33"/>
  <c r="H148" i="33"/>
  <c r="H147" i="33"/>
  <c r="H146" i="33"/>
  <c r="H145" i="33"/>
  <c r="H144" i="33"/>
  <c r="H143" i="33"/>
  <c r="H142" i="33"/>
  <c r="H141" i="33"/>
  <c r="H140" i="33"/>
  <c r="H139" i="33"/>
  <c r="H138" i="33"/>
  <c r="H137" i="33"/>
  <c r="H136" i="33"/>
  <c r="H135" i="33"/>
  <c r="H134" i="33"/>
  <c r="H133" i="33"/>
  <c r="H132" i="33"/>
  <c r="H131" i="33"/>
  <c r="H130" i="33"/>
  <c r="H129" i="33"/>
  <c r="H128" i="33"/>
  <c r="H127" i="33"/>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7" i="33"/>
  <c r="H96" i="33"/>
  <c r="H95" i="33"/>
  <c r="H77" i="33"/>
  <c r="H74" i="33"/>
  <c r="H73" i="33"/>
  <c r="H72" i="33"/>
  <c r="H71" i="33"/>
  <c r="H70" i="33"/>
  <c r="H69" i="33"/>
  <c r="H68" i="33"/>
  <c r="H67" i="33"/>
  <c r="H66" i="33"/>
  <c r="H65" i="33"/>
  <c r="H64" i="33"/>
  <c r="H59" i="33"/>
  <c r="H58" i="33"/>
  <c r="H57" i="33"/>
  <c r="H56" i="33"/>
  <c r="H55" i="33"/>
  <c r="H48" i="33"/>
  <c r="H47" i="33"/>
  <c r="H46" i="33"/>
  <c r="H45" i="33"/>
  <c r="H44" i="33"/>
  <c r="H42" i="33"/>
  <c r="H41" i="33"/>
  <c r="H40" i="33"/>
  <c r="H39"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9" i="33"/>
  <c r="H8" i="33"/>
  <c r="H7" i="33"/>
  <c r="H6" i="33"/>
  <c r="H5" i="33"/>
  <c r="H4" i="33"/>
  <c r="H80" i="33"/>
  <c r="H79" i="33"/>
  <c r="H78" i="33"/>
  <c r="H93" i="33"/>
  <c r="H92" i="33"/>
  <c r="H90" i="33"/>
  <c r="H89" i="33"/>
  <c r="H88" i="33"/>
  <c r="H87" i="33"/>
  <c r="H86" i="33"/>
  <c r="H85" i="33"/>
  <c r="H84" i="33"/>
  <c r="H83" i="33"/>
  <c r="H82" i="33"/>
  <c r="H81" i="33"/>
  <c r="H3" i="33"/>
  <c r="H2" i="33"/>
  <c r="H162" i="33"/>
  <c r="H163" i="33"/>
  <c r="A11" i="33" l="1"/>
  <c r="A12" i="33" s="1"/>
  <c r="A13" i="33" s="1"/>
  <c r="A14" i="33" l="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alcChain>
</file>

<file path=xl/sharedStrings.xml><?xml version="1.0" encoding="utf-8"?>
<sst xmlns="http://schemas.openxmlformats.org/spreadsheetml/2006/main" count="4292" uniqueCount="1459">
  <si>
    <t>未定</t>
    <rPh sb="0" eb="2">
      <t>ミテイ</t>
    </rPh>
    <phoneticPr fontId="4"/>
  </si>
  <si>
    <t>年月</t>
    <rPh sb="0" eb="1">
      <t>ネン</t>
    </rPh>
    <rPh sb="1" eb="2">
      <t>ツキ</t>
    </rPh>
    <phoneticPr fontId="4"/>
  </si>
  <si>
    <t>日本武道館</t>
    <rPh sb="0" eb="2">
      <t>ニホン</t>
    </rPh>
    <rPh sb="2" eb="5">
      <t>ブドウカン</t>
    </rPh>
    <phoneticPr fontId="4"/>
  </si>
  <si>
    <t>東京武道館</t>
    <rPh sb="0" eb="2">
      <t>トウキョウ</t>
    </rPh>
    <rPh sb="2" eb="5">
      <t>ブドウカン</t>
    </rPh>
    <phoneticPr fontId="4"/>
  </si>
  <si>
    <t>年月</t>
    <rPh sb="0" eb="1">
      <t>トシ</t>
    </rPh>
    <rPh sb="1" eb="2">
      <t>ツキ</t>
    </rPh>
    <phoneticPr fontId="4"/>
  </si>
  <si>
    <t>４月</t>
    <rPh sb="1" eb="2">
      <t>ツキ</t>
    </rPh>
    <phoneticPr fontId="4"/>
  </si>
  <si>
    <t>第2回常任理事会</t>
    <rPh sb="0" eb="1">
      <t>ダイ</t>
    </rPh>
    <rPh sb="2" eb="3">
      <t>カイ</t>
    </rPh>
    <rPh sb="3" eb="5">
      <t>ジョウニン</t>
    </rPh>
    <rPh sb="5" eb="8">
      <t>リジカイ</t>
    </rPh>
    <phoneticPr fontId="4"/>
  </si>
  <si>
    <t>２月</t>
    <rPh sb="1" eb="2">
      <t>ガツ</t>
    </rPh>
    <phoneticPr fontId="4"/>
  </si>
  <si>
    <t>第１回常任理事会</t>
    <rPh sb="0" eb="1">
      <t>ダイ</t>
    </rPh>
    <rPh sb="2" eb="3">
      <t>カイ</t>
    </rPh>
    <rPh sb="3" eb="5">
      <t>ジョウニン</t>
    </rPh>
    <rPh sb="5" eb="7">
      <t>リジ</t>
    </rPh>
    <rPh sb="7" eb="8">
      <t>カイ</t>
    </rPh>
    <phoneticPr fontId="4"/>
  </si>
  <si>
    <t>公認称号及び推薦段位審査会</t>
    <rPh sb="0" eb="2">
      <t>コウニン</t>
    </rPh>
    <rPh sb="2" eb="4">
      <t>ショウゴウ</t>
    </rPh>
    <rPh sb="4" eb="5">
      <t>オヨ</t>
    </rPh>
    <rPh sb="10" eb="13">
      <t>シンサカイ</t>
    </rPh>
    <phoneticPr fontId="4"/>
  </si>
  <si>
    <t>５月</t>
    <rPh sb="1" eb="2">
      <t>ガツ</t>
    </rPh>
    <phoneticPr fontId="4"/>
  </si>
  <si>
    <t>６月</t>
    <rPh sb="1" eb="2">
      <t>ガツ</t>
    </rPh>
    <phoneticPr fontId="4"/>
  </si>
  <si>
    <t>７月</t>
    <rPh sb="1" eb="2">
      <t>ガツ</t>
    </rPh>
    <phoneticPr fontId="4"/>
  </si>
  <si>
    <t>８月</t>
    <rPh sb="1" eb="2">
      <t>ツキ</t>
    </rPh>
    <phoneticPr fontId="4"/>
  </si>
  <si>
    <t>１０月</t>
    <rPh sb="2" eb="3">
      <t>ガツ</t>
    </rPh>
    <phoneticPr fontId="4"/>
  </si>
  <si>
    <t>１１月</t>
    <rPh sb="2" eb="3">
      <t>ツキ</t>
    </rPh>
    <phoneticPr fontId="4"/>
  </si>
  <si>
    <t>１２月</t>
    <rPh sb="2" eb="3">
      <t>ツキ</t>
    </rPh>
    <phoneticPr fontId="4"/>
  </si>
  <si>
    <t>１月</t>
    <rPh sb="1" eb="2">
      <t>ガツ</t>
    </rPh>
    <phoneticPr fontId="4"/>
  </si>
  <si>
    <t>３月</t>
    <rPh sb="1" eb="2">
      <t>ガツ</t>
    </rPh>
    <phoneticPr fontId="4"/>
  </si>
  <si>
    <t>１・２級資格審査員研修会</t>
    <rPh sb="3" eb="4">
      <t>キュウ</t>
    </rPh>
    <rPh sb="4" eb="6">
      <t>シカク</t>
    </rPh>
    <rPh sb="6" eb="8">
      <t>シンサ</t>
    </rPh>
    <rPh sb="8" eb="9">
      <t>イン</t>
    </rPh>
    <rPh sb="9" eb="12">
      <t>ケンシュウカイ</t>
    </rPh>
    <phoneticPr fontId="4"/>
  </si>
  <si>
    <t>東京武道館</t>
    <rPh sb="0" eb="1">
      <t>トウ</t>
    </rPh>
    <rPh sb="1" eb="2">
      <t>キョウ</t>
    </rPh>
    <rPh sb="2" eb="5">
      <t>ブドウカン</t>
    </rPh>
    <phoneticPr fontId="4"/>
  </si>
  <si>
    <t>日本空手道会館</t>
    <rPh sb="0" eb="2">
      <t>ニホン</t>
    </rPh>
    <rPh sb="2" eb="4">
      <t>カラテ</t>
    </rPh>
    <rPh sb="4" eb="5">
      <t>ミチ</t>
    </rPh>
    <rPh sb="5" eb="7">
      <t>カイカン</t>
    </rPh>
    <phoneticPr fontId="4"/>
  </si>
  <si>
    <t>日本空手道会館</t>
    <rPh sb="0" eb="2">
      <t>ニホン</t>
    </rPh>
    <rPh sb="2" eb="4">
      <t>カラテ</t>
    </rPh>
    <rPh sb="4" eb="5">
      <t>ドウ</t>
    </rPh>
    <rPh sb="5" eb="7">
      <t>カイカン</t>
    </rPh>
    <phoneticPr fontId="4"/>
  </si>
  <si>
    <t>日体協公認上級コーチ専門科目講習会</t>
    <rPh sb="0" eb="1">
      <t>ヒ</t>
    </rPh>
    <rPh sb="1" eb="2">
      <t>タイ</t>
    </rPh>
    <rPh sb="2" eb="3">
      <t>キョウ</t>
    </rPh>
    <rPh sb="3" eb="5">
      <t>コウニン</t>
    </rPh>
    <rPh sb="5" eb="7">
      <t>ジョウキュウ</t>
    </rPh>
    <rPh sb="10" eb="12">
      <t>センモン</t>
    </rPh>
    <rPh sb="12" eb="14">
      <t>カモク</t>
    </rPh>
    <rPh sb="14" eb="17">
      <t>コウシュウカイ</t>
    </rPh>
    <phoneticPr fontId="4"/>
  </si>
  <si>
    <t>９月</t>
    <rPh sb="1" eb="2">
      <t>ガツ</t>
    </rPh>
    <phoneticPr fontId="4"/>
  </si>
  <si>
    <t>第4回常任理事会</t>
    <rPh sb="0" eb="1">
      <t>ダイ</t>
    </rPh>
    <rPh sb="2" eb="3">
      <t>カイ</t>
    </rPh>
    <rPh sb="3" eb="5">
      <t>ジョウニン</t>
    </rPh>
    <rPh sb="5" eb="7">
      <t>リジ</t>
    </rPh>
    <rPh sb="7" eb="8">
      <t>カイ</t>
    </rPh>
    <phoneticPr fontId="4"/>
  </si>
  <si>
    <t>8段位審査会</t>
    <rPh sb="1" eb="3">
      <t>ダンイ</t>
    </rPh>
    <rPh sb="3" eb="6">
      <t>シンサカイ</t>
    </rPh>
    <phoneticPr fontId="4"/>
  </si>
  <si>
    <t>第4回選手強化合宿</t>
    <rPh sb="0" eb="1">
      <t>ダイ</t>
    </rPh>
    <rPh sb="2" eb="3">
      <t>カイ</t>
    </rPh>
    <rPh sb="3" eb="5">
      <t>センシュ</t>
    </rPh>
    <rPh sb="5" eb="7">
      <t>キョウカ</t>
    </rPh>
    <rPh sb="7" eb="9">
      <t>ガッシュク</t>
    </rPh>
    <phoneticPr fontId="4"/>
  </si>
  <si>
    <t>第1回選手強化合宿</t>
    <rPh sb="0" eb="1">
      <t>ダイ</t>
    </rPh>
    <rPh sb="2" eb="3">
      <t>カイ</t>
    </rPh>
    <rPh sb="3" eb="5">
      <t>センシュ</t>
    </rPh>
    <rPh sb="5" eb="7">
      <t>キョウカ</t>
    </rPh>
    <rPh sb="7" eb="9">
      <t>ガッシュク</t>
    </rPh>
    <phoneticPr fontId="4"/>
  </si>
  <si>
    <t>第3回選手強化合宿</t>
    <rPh sb="0" eb="1">
      <t>ダイ</t>
    </rPh>
    <rPh sb="2" eb="3">
      <t>カイ</t>
    </rPh>
    <rPh sb="3" eb="5">
      <t>センシュ</t>
    </rPh>
    <rPh sb="5" eb="7">
      <t>キョウカ</t>
    </rPh>
    <rPh sb="7" eb="9">
      <t>ガッシュク</t>
    </rPh>
    <phoneticPr fontId="4"/>
  </si>
  <si>
    <t>海外選手強化合宿</t>
    <rPh sb="0" eb="2">
      <t>カイガイ</t>
    </rPh>
    <rPh sb="2" eb="4">
      <t>センシュ</t>
    </rPh>
    <rPh sb="4" eb="6">
      <t>キョウカ</t>
    </rPh>
    <rPh sb="6" eb="8">
      <t>ガッシュク</t>
    </rPh>
    <phoneticPr fontId="4"/>
  </si>
  <si>
    <t>全国組手審判員講習・審査会</t>
    <rPh sb="0" eb="2">
      <t>ゼンコク</t>
    </rPh>
    <rPh sb="2" eb="3">
      <t>クミ</t>
    </rPh>
    <rPh sb="3" eb="4">
      <t>テ</t>
    </rPh>
    <rPh sb="4" eb="7">
      <t>シンパンイン</t>
    </rPh>
    <rPh sb="7" eb="9">
      <t>コウシュウ</t>
    </rPh>
    <rPh sb="10" eb="13">
      <t>シンサカイ</t>
    </rPh>
    <phoneticPr fontId="4"/>
  </si>
  <si>
    <t>時期未定</t>
    <rPh sb="0" eb="2">
      <t>ジキ</t>
    </rPh>
    <rPh sb="2" eb="4">
      <t>ミテイ</t>
    </rPh>
    <phoneticPr fontId="4"/>
  </si>
  <si>
    <t>日　　　　　程</t>
    <rPh sb="0" eb="7">
      <t>ニッテイ</t>
    </rPh>
    <phoneticPr fontId="4"/>
  </si>
  <si>
    <t>事　　　　　　　業　　　　　　　　名</t>
    <rPh sb="0" eb="1">
      <t>ジ</t>
    </rPh>
    <rPh sb="8" eb="9">
      <t>ギョウ</t>
    </rPh>
    <rPh sb="17" eb="18">
      <t>メイ</t>
    </rPh>
    <phoneticPr fontId="4"/>
  </si>
  <si>
    <t>場　　　　　　　　所</t>
    <rPh sb="0" eb="10">
      <t>バショ</t>
    </rPh>
    <phoneticPr fontId="4"/>
  </si>
  <si>
    <t>◆今後、日程や開催場所が変更になる場合があります。</t>
    <rPh sb="1" eb="3">
      <t>コンゴ</t>
    </rPh>
    <rPh sb="4" eb="6">
      <t>ニッテイ</t>
    </rPh>
    <rPh sb="7" eb="9">
      <t>カイサイ</t>
    </rPh>
    <rPh sb="9" eb="11">
      <t>バショ</t>
    </rPh>
    <rPh sb="12" eb="14">
      <t>ヘンコウ</t>
    </rPh>
    <rPh sb="17" eb="19">
      <t>バアイ</t>
    </rPh>
    <phoneticPr fontId="4"/>
  </si>
  <si>
    <t>ヨーロッパ方面(未定)</t>
    <rPh sb="5" eb="7">
      <t>ホウメン</t>
    </rPh>
    <rPh sb="8" eb="10">
      <t>ミテイ</t>
    </rPh>
    <phoneticPr fontId="4"/>
  </si>
  <si>
    <t>6段位審査会</t>
    <rPh sb="1" eb="3">
      <t>ダンイ</t>
    </rPh>
    <rPh sb="3" eb="6">
      <t>シンサカイ</t>
    </rPh>
    <phoneticPr fontId="4"/>
  </si>
  <si>
    <t>大阪府立体育会館</t>
    <rPh sb="0" eb="2">
      <t>オオサカ</t>
    </rPh>
    <rPh sb="2" eb="4">
      <t>フリツ</t>
    </rPh>
    <rPh sb="4" eb="6">
      <t>タイイク</t>
    </rPh>
    <rPh sb="6" eb="8">
      <t>カイカン</t>
    </rPh>
    <phoneticPr fontId="4"/>
  </si>
  <si>
    <t>第1回ジュニア選手強化合宿</t>
    <rPh sb="0" eb="1">
      <t>ダイ</t>
    </rPh>
    <rPh sb="2" eb="3">
      <t>カイ</t>
    </rPh>
    <rPh sb="7" eb="9">
      <t>センシュ</t>
    </rPh>
    <rPh sb="9" eb="11">
      <t>キョウカ</t>
    </rPh>
    <rPh sb="11" eb="13">
      <t>ガッシュク</t>
    </rPh>
    <phoneticPr fontId="4"/>
  </si>
  <si>
    <t>日体協公認コーチ専門科目講習会（後期）</t>
    <rPh sb="16" eb="18">
      <t>コウキ</t>
    </rPh>
    <phoneticPr fontId="4"/>
  </si>
  <si>
    <t>日体協公認コーチ専門科目講習会（前期）</t>
    <rPh sb="16" eb="18">
      <t>ゼンキ</t>
    </rPh>
    <phoneticPr fontId="4"/>
  </si>
  <si>
    <t>第5回選手強化合宿</t>
    <rPh sb="0" eb="1">
      <t>ダイ</t>
    </rPh>
    <rPh sb="2" eb="3">
      <t>カイ</t>
    </rPh>
    <rPh sb="3" eb="5">
      <t>センシュ</t>
    </rPh>
    <rPh sb="5" eb="7">
      <t>キョウカ</t>
    </rPh>
    <rPh sb="7" eb="9">
      <t>ガッシュク</t>
    </rPh>
    <phoneticPr fontId="4"/>
  </si>
  <si>
    <t>第2回ジュニア選手強化合宿</t>
    <rPh sb="0" eb="1">
      <t>ダイ</t>
    </rPh>
    <rPh sb="2" eb="3">
      <t>カイ</t>
    </rPh>
    <rPh sb="7" eb="9">
      <t>センシュ</t>
    </rPh>
    <rPh sb="9" eb="11">
      <t>キョウカ</t>
    </rPh>
    <rPh sb="11" eb="13">
      <t>ガッシュク</t>
    </rPh>
    <phoneticPr fontId="4"/>
  </si>
  <si>
    <t xml:space="preserve"> </t>
    <phoneticPr fontId="4"/>
  </si>
  <si>
    <t>(続き)</t>
    <rPh sb="1" eb="2">
      <t>ツヅ</t>
    </rPh>
    <phoneticPr fontId="4"/>
  </si>
  <si>
    <t>第3回ジュニア選手強化合宿</t>
    <rPh sb="0" eb="1">
      <t>ダイ</t>
    </rPh>
    <rPh sb="2" eb="3">
      <t>カイ</t>
    </rPh>
    <rPh sb="7" eb="9">
      <t>センシュ</t>
    </rPh>
    <rPh sb="9" eb="11">
      <t>キョウカ</t>
    </rPh>
    <rPh sb="11" eb="13">
      <t>ガッシュク</t>
    </rPh>
    <phoneticPr fontId="4"/>
  </si>
  <si>
    <t>第2回選手強化合宿</t>
    <rPh sb="0" eb="1">
      <t>ダイ</t>
    </rPh>
    <rPh sb="2" eb="3">
      <t>カイ</t>
    </rPh>
    <rPh sb="3" eb="5">
      <t>センシュ</t>
    </rPh>
    <rPh sb="5" eb="7">
      <t>キョウカ</t>
    </rPh>
    <rPh sb="7" eb="9">
      <t>ガッシュク</t>
    </rPh>
    <phoneticPr fontId="4"/>
  </si>
  <si>
    <t>19日(土)</t>
    <rPh sb="2" eb="3">
      <t>ニチ</t>
    </rPh>
    <rPh sb="4" eb="5">
      <t>ド</t>
    </rPh>
    <phoneticPr fontId="4"/>
  </si>
  <si>
    <t>9段位審査会</t>
    <rPh sb="1" eb="3">
      <t>ダンイ</t>
    </rPh>
    <rPh sb="3" eb="6">
      <t>シンサカイ</t>
    </rPh>
    <phoneticPr fontId="4"/>
  </si>
  <si>
    <t>日本武道館</t>
    <rPh sb="0" eb="2">
      <t>ニッポン</t>
    </rPh>
    <rPh sb="2" eb="5">
      <t>ブドウカン</t>
    </rPh>
    <phoneticPr fontId="4"/>
  </si>
  <si>
    <t>小池</t>
    <rPh sb="0" eb="2">
      <t>コイケ</t>
    </rPh>
    <phoneticPr fontId="4"/>
  </si>
  <si>
    <t>岡﨑</t>
    <rPh sb="0" eb="2">
      <t>オカザキ</t>
    </rPh>
    <phoneticPr fontId="4"/>
  </si>
  <si>
    <t>野口</t>
    <rPh sb="0" eb="2">
      <t>ノグチ</t>
    </rPh>
    <phoneticPr fontId="4"/>
  </si>
  <si>
    <t>9日(日)</t>
    <rPh sb="1" eb="2">
      <t>ニチ</t>
    </rPh>
    <rPh sb="3" eb="4">
      <t>ニチ</t>
    </rPh>
    <phoneticPr fontId="4"/>
  </si>
  <si>
    <t>7日(土)～8日(日)</t>
    <rPh sb="1" eb="2">
      <t>ニチ</t>
    </rPh>
    <rPh sb="3" eb="4">
      <t>ド</t>
    </rPh>
    <rPh sb="7" eb="8">
      <t>ニチ</t>
    </rPh>
    <rPh sb="9" eb="10">
      <t>ニチ</t>
    </rPh>
    <phoneticPr fontId="4"/>
  </si>
  <si>
    <t>14日(金)～16日(日)</t>
    <rPh sb="2" eb="3">
      <t>ニチ</t>
    </rPh>
    <rPh sb="4" eb="5">
      <t>キン</t>
    </rPh>
    <rPh sb="9" eb="10">
      <t>ニチ</t>
    </rPh>
    <rPh sb="11" eb="12">
      <t>ニチ</t>
    </rPh>
    <phoneticPr fontId="4"/>
  </si>
  <si>
    <t>16日(金)～18日(日)</t>
    <rPh sb="2" eb="3">
      <t>ニチ</t>
    </rPh>
    <rPh sb="4" eb="5">
      <t>キン</t>
    </rPh>
    <rPh sb="9" eb="10">
      <t>ニチ</t>
    </rPh>
    <rPh sb="11" eb="12">
      <t>ニチ</t>
    </rPh>
    <phoneticPr fontId="4"/>
  </si>
  <si>
    <t>20日(金)～22日(日)</t>
    <rPh sb="2" eb="3">
      <t>ニチ</t>
    </rPh>
    <rPh sb="4" eb="5">
      <t>キン</t>
    </rPh>
    <rPh sb="9" eb="10">
      <t>ニチ</t>
    </rPh>
    <rPh sb="11" eb="12">
      <t>ニチ</t>
    </rPh>
    <phoneticPr fontId="4"/>
  </si>
  <si>
    <t>18日(土)</t>
    <rPh sb="2" eb="3">
      <t>ニチ</t>
    </rPh>
    <rPh sb="4" eb="5">
      <t>ド</t>
    </rPh>
    <phoneticPr fontId="4"/>
  </si>
  <si>
    <t>19日(日)</t>
    <rPh sb="2" eb="3">
      <t>ニチ</t>
    </rPh>
    <rPh sb="4" eb="5">
      <t>ニチ</t>
    </rPh>
    <phoneticPr fontId="4"/>
  </si>
  <si>
    <t>30日(土)</t>
    <rPh sb="2" eb="3">
      <t>ニチ</t>
    </rPh>
    <rPh sb="4" eb="5">
      <t>ド</t>
    </rPh>
    <phoneticPr fontId="4"/>
  </si>
  <si>
    <t>熊本市総合体育館</t>
    <rPh sb="0" eb="3">
      <t>クマモトシ</t>
    </rPh>
    <rPh sb="3" eb="5">
      <t>ソウゴウ</t>
    </rPh>
    <rPh sb="5" eb="8">
      <t>タイイクカン</t>
    </rPh>
    <phoneticPr fontId="4"/>
  </si>
  <si>
    <t>女性会員対象技術講習会</t>
    <rPh sb="0" eb="2">
      <t>ジョセイ</t>
    </rPh>
    <rPh sb="2" eb="4">
      <t>カイイン</t>
    </rPh>
    <rPh sb="4" eb="6">
      <t>タイショウ</t>
    </rPh>
    <rPh sb="6" eb="8">
      <t>ギジュツ</t>
    </rPh>
    <rPh sb="8" eb="11">
      <t>コウシュウカイ</t>
    </rPh>
    <phoneticPr fontId="4"/>
  </si>
  <si>
    <t>岩手</t>
    <rPh sb="0" eb="2">
      <t>イワテ</t>
    </rPh>
    <phoneticPr fontId="4"/>
  </si>
  <si>
    <t>愛媛</t>
    <rPh sb="0" eb="2">
      <t>エヒメ</t>
    </rPh>
    <phoneticPr fontId="4"/>
  </si>
  <si>
    <t>福井</t>
    <rPh sb="0" eb="2">
      <t>フクイ</t>
    </rPh>
    <phoneticPr fontId="4"/>
  </si>
  <si>
    <t>茨城</t>
    <rPh sb="0" eb="2">
      <t>イバラキ</t>
    </rPh>
    <phoneticPr fontId="4"/>
  </si>
  <si>
    <t>鹿児島</t>
    <rPh sb="0" eb="3">
      <t>カゴシマ</t>
    </rPh>
    <phoneticPr fontId="4"/>
  </si>
  <si>
    <t>三重</t>
    <rPh sb="0" eb="2">
      <t>ミエ</t>
    </rPh>
    <phoneticPr fontId="4"/>
  </si>
  <si>
    <t>栃木</t>
    <rPh sb="0" eb="2">
      <t>トチギ</t>
    </rPh>
    <phoneticPr fontId="4"/>
  </si>
  <si>
    <t>佐賀</t>
    <rPh sb="0" eb="2">
      <t>サガ</t>
    </rPh>
    <phoneticPr fontId="4"/>
  </si>
  <si>
    <t>滋賀</t>
    <rPh sb="0" eb="2">
      <t>シガ</t>
    </rPh>
    <phoneticPr fontId="4"/>
  </si>
  <si>
    <t>青森</t>
    <rPh sb="0" eb="2">
      <t>アオモリ</t>
    </rPh>
    <phoneticPr fontId="4"/>
  </si>
  <si>
    <t>宮崎</t>
    <rPh sb="0" eb="2">
      <t>ミヤザキ</t>
    </rPh>
    <phoneticPr fontId="4"/>
  </si>
  <si>
    <t>国体</t>
    <rPh sb="0" eb="2">
      <t>コクタイ</t>
    </rPh>
    <phoneticPr fontId="4"/>
  </si>
  <si>
    <t>第7１回</t>
    <rPh sb="0" eb="1">
      <t>ダイ</t>
    </rPh>
    <rPh sb="3" eb="4">
      <t>カイ</t>
    </rPh>
    <phoneticPr fontId="4"/>
  </si>
  <si>
    <t>第72回</t>
    <rPh sb="0" eb="1">
      <t>ダイ</t>
    </rPh>
    <rPh sb="3" eb="4">
      <t>カイ</t>
    </rPh>
    <phoneticPr fontId="4"/>
  </si>
  <si>
    <t>第73回</t>
    <rPh sb="0" eb="1">
      <t>ダイ</t>
    </rPh>
    <rPh sb="3" eb="4">
      <t>カイ</t>
    </rPh>
    <phoneticPr fontId="4"/>
  </si>
  <si>
    <t>第74回</t>
    <rPh sb="0" eb="1">
      <t>ダイ</t>
    </rPh>
    <rPh sb="3" eb="4">
      <t>カイ</t>
    </rPh>
    <phoneticPr fontId="4"/>
  </si>
  <si>
    <t>第75回</t>
    <rPh sb="0" eb="1">
      <t>ダイ</t>
    </rPh>
    <rPh sb="3" eb="4">
      <t>カイ</t>
    </rPh>
    <phoneticPr fontId="4"/>
  </si>
  <si>
    <t>第76回</t>
    <rPh sb="0" eb="1">
      <t>ダイ</t>
    </rPh>
    <rPh sb="3" eb="4">
      <t>カイ</t>
    </rPh>
    <phoneticPr fontId="4"/>
  </si>
  <si>
    <t>第77回</t>
    <rPh sb="0" eb="1">
      <t>ダイ</t>
    </rPh>
    <rPh sb="3" eb="4">
      <t>カイ</t>
    </rPh>
    <phoneticPr fontId="4"/>
  </si>
  <si>
    <t>第78回</t>
    <rPh sb="0" eb="1">
      <t>ダイ</t>
    </rPh>
    <rPh sb="3" eb="4">
      <t>カイ</t>
    </rPh>
    <phoneticPr fontId="4"/>
  </si>
  <si>
    <t>第79回</t>
    <rPh sb="0" eb="1">
      <t>ダイ</t>
    </rPh>
    <rPh sb="3" eb="4">
      <t>カイ</t>
    </rPh>
    <phoneticPr fontId="4"/>
  </si>
  <si>
    <t>第80回</t>
    <rPh sb="0" eb="1">
      <t>ダイ</t>
    </rPh>
    <rPh sb="3" eb="4">
      <t>カイ</t>
    </rPh>
    <phoneticPr fontId="4"/>
  </si>
  <si>
    <t>第81回</t>
    <rPh sb="0" eb="1">
      <t>ダイ</t>
    </rPh>
    <rPh sb="3" eb="4">
      <t>カイ</t>
    </rPh>
    <phoneticPr fontId="4"/>
  </si>
  <si>
    <t>中学校武道授業指導法研究事業</t>
    <phoneticPr fontId="4"/>
  </si>
  <si>
    <t>5日(金)</t>
    <rPh sb="1" eb="2">
      <t>ニチ</t>
    </rPh>
    <rPh sb="3" eb="4">
      <t>キン</t>
    </rPh>
    <phoneticPr fontId="4"/>
  </si>
  <si>
    <t>29日(土)</t>
    <rPh sb="2" eb="3">
      <t>ニチ</t>
    </rPh>
    <rPh sb="4" eb="5">
      <t>ド</t>
    </rPh>
    <phoneticPr fontId="4"/>
  </si>
  <si>
    <t>9日(月)</t>
    <rPh sb="1" eb="2">
      <t>ニチ</t>
    </rPh>
    <rPh sb="3" eb="4">
      <t>ゲツ</t>
    </rPh>
    <phoneticPr fontId="4"/>
  </si>
  <si>
    <t>平成30年鏡開き式・武道始め</t>
    <rPh sb="0" eb="2">
      <t>ヘイセイ</t>
    </rPh>
    <rPh sb="4" eb="5">
      <t>ネン</t>
    </rPh>
    <rPh sb="5" eb="7">
      <t>カガミビラ</t>
    </rPh>
    <rPh sb="8" eb="9">
      <t>シキ</t>
    </rPh>
    <rPh sb="10" eb="12">
      <t>ブドウ</t>
    </rPh>
    <rPh sb="12" eb="13">
      <t>ハジ</t>
    </rPh>
    <phoneticPr fontId="4"/>
  </si>
  <si>
    <t>マカオ</t>
  </si>
  <si>
    <t>5日(土)～6日(日)</t>
    <rPh sb="7" eb="8">
      <t>カ</t>
    </rPh>
    <rPh sb="9" eb="10">
      <t>ヒ</t>
    </rPh>
    <phoneticPr fontId="4"/>
  </si>
  <si>
    <t>16日(土)～18日(月・祝)</t>
    <rPh sb="2" eb="3">
      <t>ニチ</t>
    </rPh>
    <rPh sb="4" eb="5">
      <t>ド</t>
    </rPh>
    <rPh sb="9" eb="10">
      <t>ニチ</t>
    </rPh>
    <rPh sb="11" eb="12">
      <t>ゲツ</t>
    </rPh>
    <rPh sb="13" eb="14">
      <t>シュク</t>
    </rPh>
    <phoneticPr fontId="4"/>
  </si>
  <si>
    <t>兵庫県・兵庫県立武道館</t>
    <rPh sb="0" eb="3">
      <t>ヒョウゴケン</t>
    </rPh>
    <rPh sb="4" eb="8">
      <t>ヒョウゴケンリツ</t>
    </rPh>
    <rPh sb="8" eb="11">
      <t>ブドウカン</t>
    </rPh>
    <phoneticPr fontId="4"/>
  </si>
  <si>
    <t>４月</t>
    <rPh sb="1" eb="2">
      <t>ガツ</t>
    </rPh>
    <phoneticPr fontId="4"/>
  </si>
  <si>
    <t>6日(土)～7日(日)</t>
    <rPh sb="1" eb="2">
      <t>ニチ</t>
    </rPh>
    <rPh sb="3" eb="4">
      <t>ド</t>
    </rPh>
    <rPh sb="7" eb="8">
      <t>ニチ</t>
    </rPh>
    <rPh sb="9" eb="10">
      <t>ニチ</t>
    </rPh>
    <phoneticPr fontId="4"/>
  </si>
  <si>
    <t>全国形審判員講習・審査会</t>
  </si>
  <si>
    <t>８月</t>
    <rPh sb="1" eb="2">
      <t>ガツ</t>
    </rPh>
    <phoneticPr fontId="4"/>
  </si>
  <si>
    <t>16日(水)～18日(金)</t>
    <rPh sb="2" eb="3">
      <t>ニチ</t>
    </rPh>
    <rPh sb="4" eb="5">
      <t>スイ</t>
    </rPh>
    <rPh sb="9" eb="10">
      <t>ニチ</t>
    </rPh>
    <rPh sb="11" eb="12">
      <t>キン</t>
    </rPh>
    <phoneticPr fontId="4"/>
  </si>
  <si>
    <t>中学校武道授業指導法研究事業</t>
  </si>
  <si>
    <t>東京都・世田谷区立東深沢中学校</t>
    <rPh sb="0" eb="2">
      <t>トウキョウ</t>
    </rPh>
    <rPh sb="2" eb="3">
      <t>ト</t>
    </rPh>
    <rPh sb="4" eb="8">
      <t>セタガヤク</t>
    </rPh>
    <rPh sb="8" eb="9">
      <t>リツ</t>
    </rPh>
    <rPh sb="9" eb="10">
      <t>ヒガシ</t>
    </rPh>
    <rPh sb="10" eb="12">
      <t>フカザワ</t>
    </rPh>
    <rPh sb="12" eb="15">
      <t>チュウガッコウ</t>
    </rPh>
    <phoneticPr fontId="4"/>
  </si>
  <si>
    <t>9日(土)</t>
    <rPh sb="1" eb="2">
      <t>ニチ</t>
    </rPh>
    <rPh sb="3" eb="4">
      <t>ド</t>
    </rPh>
    <phoneticPr fontId="4"/>
  </si>
  <si>
    <t>7日(土)～9日(月)</t>
    <rPh sb="1" eb="2">
      <t>ニチ</t>
    </rPh>
    <rPh sb="3" eb="4">
      <t>ド</t>
    </rPh>
    <rPh sb="7" eb="8">
      <t>ニチ</t>
    </rPh>
    <rPh sb="9" eb="10">
      <t>ゲツ</t>
    </rPh>
    <phoneticPr fontId="4"/>
  </si>
  <si>
    <t>日本空手道会館</t>
  </si>
  <si>
    <t>１１月</t>
    <rPh sb="2" eb="3">
      <t>ガツ</t>
    </rPh>
    <phoneticPr fontId="4"/>
  </si>
  <si>
    <t>１２月</t>
    <rPh sb="2" eb="3">
      <t>ガツ</t>
    </rPh>
    <phoneticPr fontId="4"/>
  </si>
  <si>
    <t>15日(金)～17日(日)</t>
    <rPh sb="2" eb="3">
      <t>ニチ</t>
    </rPh>
    <rPh sb="4" eb="5">
      <t>キン</t>
    </rPh>
    <rPh sb="9" eb="10">
      <t>ニチ</t>
    </rPh>
    <rPh sb="11" eb="12">
      <t>ニチ</t>
    </rPh>
    <phoneticPr fontId="4"/>
  </si>
  <si>
    <t>19日(金)～21日(日)</t>
    <rPh sb="2" eb="3">
      <t>ニチ</t>
    </rPh>
    <rPh sb="4" eb="5">
      <t>キン</t>
    </rPh>
    <rPh sb="9" eb="10">
      <t>ニチ</t>
    </rPh>
    <rPh sb="11" eb="12">
      <t>ニチ</t>
    </rPh>
    <phoneticPr fontId="4"/>
  </si>
  <si>
    <t>3日(土)～4日(日)</t>
    <rPh sb="1" eb="2">
      <t>ニチ</t>
    </rPh>
    <rPh sb="3" eb="4">
      <t>ド</t>
    </rPh>
    <rPh sb="7" eb="8">
      <t>ニチ</t>
    </rPh>
    <rPh sb="9" eb="10">
      <t>ニチ</t>
    </rPh>
    <phoneticPr fontId="4"/>
  </si>
  <si>
    <t>宮崎県</t>
    <rPh sb="0" eb="3">
      <t>ミヤザキケン</t>
    </rPh>
    <phoneticPr fontId="4"/>
  </si>
  <si>
    <t>24日(土)～25日(日)</t>
    <rPh sb="2" eb="3">
      <t>ニチ</t>
    </rPh>
    <rPh sb="4" eb="5">
      <t>ド</t>
    </rPh>
    <rPh sb="9" eb="10">
      <t>ニチ</t>
    </rPh>
    <rPh sb="11" eb="12">
      <t>ニチ</t>
    </rPh>
    <phoneticPr fontId="4"/>
  </si>
  <si>
    <t>4日(日)</t>
    <rPh sb="1" eb="2">
      <t>ニチ</t>
    </rPh>
    <rPh sb="3" eb="4">
      <t>ニチ</t>
    </rPh>
    <phoneticPr fontId="4"/>
  </si>
  <si>
    <t>17日(土)</t>
    <rPh sb="2" eb="3">
      <t>ニチ</t>
    </rPh>
    <rPh sb="4" eb="5">
      <t>ド</t>
    </rPh>
    <phoneticPr fontId="4"/>
  </si>
  <si>
    <t>18日(日)</t>
    <rPh sb="2" eb="3">
      <t>ニチ</t>
    </rPh>
    <rPh sb="4" eb="5">
      <t>ニチ</t>
    </rPh>
    <phoneticPr fontId="4"/>
  </si>
  <si>
    <t>第28回関東学生空手道体重別選手権大会</t>
  </si>
  <si>
    <t>ベイコム総合体育館</t>
  </si>
  <si>
    <t>1日(土）</t>
  </si>
  <si>
    <t>東京武道館</t>
  </si>
  <si>
    <t>3日(土)</t>
  </si>
  <si>
    <t>日本武道館</t>
  </si>
  <si>
    <t>12日(日)</t>
  </si>
  <si>
    <t>第60回関東大学空手道選手権大会</t>
  </si>
  <si>
    <t>未定</t>
    <rPh sb="0" eb="2">
      <t>ミテイ</t>
    </rPh>
    <phoneticPr fontId="3"/>
  </si>
  <si>
    <t>埼玉県・埼玉県立武道館</t>
    <rPh sb="0" eb="3">
      <t>サイタマケン</t>
    </rPh>
    <rPh sb="4" eb="11">
      <t>サイタマケンリツブドウカン</t>
    </rPh>
    <phoneticPr fontId="3"/>
  </si>
  <si>
    <t>22日(土)～23日(日)</t>
    <rPh sb="2" eb="3">
      <t>ニチ</t>
    </rPh>
    <rPh sb="4" eb="5">
      <t>ド</t>
    </rPh>
    <rPh sb="9" eb="10">
      <t>ニチ</t>
    </rPh>
    <rPh sb="11" eb="12">
      <t>ニチ</t>
    </rPh>
    <phoneticPr fontId="4"/>
  </si>
  <si>
    <t>12日(金)～14日(日)</t>
    <rPh sb="2" eb="3">
      <t>ニチ</t>
    </rPh>
    <rPh sb="4" eb="5">
      <t>キン</t>
    </rPh>
    <rPh sb="9" eb="10">
      <t>ニチ</t>
    </rPh>
    <rPh sb="11" eb="12">
      <t>ニチ</t>
    </rPh>
    <phoneticPr fontId="4"/>
  </si>
  <si>
    <t>9日(金)～11日(日)</t>
    <rPh sb="1" eb="2">
      <t>ニチ</t>
    </rPh>
    <rPh sb="3" eb="4">
      <t>キン</t>
    </rPh>
    <rPh sb="8" eb="9">
      <t>ニチ</t>
    </rPh>
    <rPh sb="10" eb="11">
      <t>ニチ</t>
    </rPh>
    <phoneticPr fontId="4"/>
  </si>
  <si>
    <t>7日(金)～9日(日)</t>
    <rPh sb="1" eb="2">
      <t>ニチ</t>
    </rPh>
    <rPh sb="3" eb="4">
      <t>キン</t>
    </rPh>
    <rPh sb="7" eb="8">
      <t>ニチ</t>
    </rPh>
    <rPh sb="9" eb="10">
      <t>ニチ</t>
    </rPh>
    <phoneticPr fontId="4"/>
  </si>
  <si>
    <t>21日(金)～23日(日)</t>
    <rPh sb="2" eb="3">
      <t>ニチ</t>
    </rPh>
    <rPh sb="4" eb="5">
      <t>キン</t>
    </rPh>
    <rPh sb="9" eb="10">
      <t>ニチ</t>
    </rPh>
    <rPh sb="11" eb="12">
      <t>ニチ</t>
    </rPh>
    <phoneticPr fontId="4"/>
  </si>
  <si>
    <t>25日（月）～27日（水）</t>
    <rPh sb="2" eb="3">
      <t>ニチ</t>
    </rPh>
    <rPh sb="4" eb="5">
      <t>ゲツ</t>
    </rPh>
    <rPh sb="9" eb="10">
      <t>ニチ</t>
    </rPh>
    <rPh sb="11" eb="12">
      <t>スイ</t>
    </rPh>
    <phoneticPr fontId="3"/>
  </si>
  <si>
    <t>4日（木）～6日（土）</t>
    <rPh sb="1" eb="2">
      <t>ニチ</t>
    </rPh>
    <rPh sb="3" eb="4">
      <t>モク</t>
    </rPh>
    <rPh sb="7" eb="8">
      <t>ニチ</t>
    </rPh>
    <rPh sb="9" eb="10">
      <t>ド</t>
    </rPh>
    <phoneticPr fontId="3"/>
  </si>
  <si>
    <t>岡山県総合グラウンド体育館</t>
    <rPh sb="0" eb="3">
      <t>オカヤマケン</t>
    </rPh>
    <rPh sb="3" eb="5">
      <t>ソウゴウ</t>
    </rPh>
    <rPh sb="10" eb="13">
      <t>タイイクカン</t>
    </rPh>
    <phoneticPr fontId="3"/>
  </si>
  <si>
    <t>25日（日）～27日（火）</t>
    <rPh sb="2" eb="3">
      <t>ニチ</t>
    </rPh>
    <rPh sb="4" eb="5">
      <t>ニチ</t>
    </rPh>
    <rPh sb="9" eb="10">
      <t>ニチ</t>
    </rPh>
    <rPh sb="11" eb="12">
      <t>カ</t>
    </rPh>
    <phoneticPr fontId="3"/>
  </si>
  <si>
    <t>香川県・高松総合体育館第一競技場</t>
    <rPh sb="0" eb="3">
      <t>カガワケン</t>
    </rPh>
    <rPh sb="4" eb="6">
      <t>タカマツ</t>
    </rPh>
    <rPh sb="6" eb="8">
      <t>ソウゴウ</t>
    </rPh>
    <rPh sb="8" eb="11">
      <t>タイイクカン</t>
    </rPh>
    <rPh sb="11" eb="13">
      <t>ダイイチ</t>
    </rPh>
    <rPh sb="13" eb="16">
      <t>キョウギジョウ</t>
    </rPh>
    <phoneticPr fontId="3"/>
  </si>
  <si>
    <t>特別選手強化合宿</t>
    <rPh sb="0" eb="2">
      <t>トクベツ</t>
    </rPh>
    <rPh sb="2" eb="4">
      <t>センシュ</t>
    </rPh>
    <rPh sb="4" eb="6">
      <t>キョウカ</t>
    </rPh>
    <rPh sb="6" eb="8">
      <t>ガッシュク</t>
    </rPh>
    <phoneticPr fontId="4"/>
  </si>
  <si>
    <t>第45回関東学生空手道選手権大会</t>
  </si>
  <si>
    <t>日野市市民の森ふれあいホール</t>
    <rPh sb="0" eb="3">
      <t>ヒノシ</t>
    </rPh>
    <rPh sb="3" eb="5">
      <t>シミン</t>
    </rPh>
    <rPh sb="6" eb="7">
      <t>モリ</t>
    </rPh>
    <phoneticPr fontId="1"/>
  </si>
  <si>
    <t>(H29年度開催中止)</t>
    <rPh sb="4" eb="5">
      <t>ネン</t>
    </rPh>
    <rPh sb="5" eb="6">
      <t>ド</t>
    </rPh>
    <rPh sb="6" eb="8">
      <t>カイサイ</t>
    </rPh>
    <rPh sb="8" eb="10">
      <t>チュウシ</t>
    </rPh>
    <phoneticPr fontId="3"/>
  </si>
  <si>
    <t>第31回火の国旗全国高等学校空手道優勝大会</t>
    <rPh sb="0" eb="1">
      <t>ダイ</t>
    </rPh>
    <rPh sb="3" eb="4">
      <t>カイ</t>
    </rPh>
    <rPh sb="4" eb="5">
      <t>ヒ</t>
    </rPh>
    <rPh sb="6" eb="7">
      <t>クニ</t>
    </rPh>
    <rPh sb="7" eb="8">
      <t>ハタ</t>
    </rPh>
    <rPh sb="8" eb="14">
      <t>ゼンコクコウトウガッコウ</t>
    </rPh>
    <rPh sb="14" eb="17">
      <t>カラテドウ</t>
    </rPh>
    <rPh sb="17" eb="19">
      <t>ユウショウ</t>
    </rPh>
    <rPh sb="19" eb="21">
      <t>タイカイ</t>
    </rPh>
    <phoneticPr fontId="3"/>
  </si>
  <si>
    <t>3日(土)</t>
    <rPh sb="1" eb="2">
      <t>ニチ</t>
    </rPh>
    <rPh sb="3" eb="4">
      <t>ド</t>
    </rPh>
    <phoneticPr fontId="4"/>
  </si>
  <si>
    <t>10日(日)</t>
    <rPh sb="2" eb="3">
      <t>ニチ</t>
    </rPh>
    <rPh sb="4" eb="5">
      <t>ニチ</t>
    </rPh>
    <phoneticPr fontId="4"/>
  </si>
  <si>
    <t>第1回公認コーチ・上級コーチ更新義務研修会</t>
    <rPh sb="0" eb="1">
      <t>ダイ</t>
    </rPh>
    <rPh sb="2" eb="3">
      <t>カイ</t>
    </rPh>
    <rPh sb="3" eb="5">
      <t>コウニン</t>
    </rPh>
    <rPh sb="9" eb="11">
      <t>ジョウキュウ</t>
    </rPh>
    <rPh sb="14" eb="16">
      <t>コウシン</t>
    </rPh>
    <rPh sb="16" eb="18">
      <t>ギム</t>
    </rPh>
    <rPh sb="18" eb="21">
      <t>ケンシュウカイ</t>
    </rPh>
    <phoneticPr fontId="4"/>
  </si>
  <si>
    <t>第2回公認コーチ・上級コーチ更新義務研修会</t>
    <rPh sb="0" eb="1">
      <t>ダイ</t>
    </rPh>
    <rPh sb="2" eb="3">
      <t>カイ</t>
    </rPh>
    <rPh sb="3" eb="5">
      <t>コウニン</t>
    </rPh>
    <rPh sb="9" eb="11">
      <t>ジョウキュウ</t>
    </rPh>
    <rPh sb="14" eb="16">
      <t>コウシン</t>
    </rPh>
    <rPh sb="16" eb="18">
      <t>ギム</t>
    </rPh>
    <rPh sb="18" eb="21">
      <t>ケンシュウカイ</t>
    </rPh>
    <phoneticPr fontId="4"/>
  </si>
  <si>
    <t>H30</t>
  </si>
  <si>
    <t>宮城県・会場未定</t>
    <rPh sb="0" eb="3">
      <t>ミヤギケン</t>
    </rPh>
    <rPh sb="4" eb="6">
      <t>カイジョウ</t>
    </rPh>
    <rPh sb="6" eb="8">
      <t>ミテイ</t>
    </rPh>
    <phoneticPr fontId="3"/>
  </si>
  <si>
    <t>舞洲アリーナ</t>
    <phoneticPr fontId="1"/>
  </si>
  <si>
    <t>2日(日)</t>
    <rPh sb="1" eb="2">
      <t>ニチ</t>
    </rPh>
    <rPh sb="3" eb="4">
      <t>ニチ</t>
    </rPh>
    <phoneticPr fontId="1"/>
  </si>
  <si>
    <t>23日(金)～25日(日)</t>
    <rPh sb="2" eb="3">
      <t>ニチ</t>
    </rPh>
    <rPh sb="4" eb="5">
      <t>キン</t>
    </rPh>
    <rPh sb="9" eb="10">
      <t>ニチ</t>
    </rPh>
    <rPh sb="11" eb="12">
      <t>ニチ</t>
    </rPh>
    <phoneticPr fontId="4"/>
  </si>
  <si>
    <t>28日(日）</t>
    <phoneticPr fontId="4"/>
  </si>
  <si>
    <t>17日(水)～22日(月）</t>
    <rPh sb="2" eb="3">
      <t>ニチ</t>
    </rPh>
    <rPh sb="4" eb="5">
      <t>スイ</t>
    </rPh>
    <rPh sb="11" eb="12">
      <t>ゲツ</t>
    </rPh>
    <phoneticPr fontId="4"/>
  </si>
  <si>
    <t>兵庫県立体育館</t>
    <rPh sb="0" eb="4">
      <t>ヒョウゴケンリツ</t>
    </rPh>
    <rPh sb="4" eb="7">
      <t>タイイクカン</t>
    </rPh>
    <phoneticPr fontId="4"/>
  </si>
  <si>
    <t>29日(金)～10/1(日)</t>
    <rPh sb="2" eb="3">
      <t>ニチ</t>
    </rPh>
    <rPh sb="4" eb="5">
      <t>キン</t>
    </rPh>
    <rPh sb="12" eb="13">
      <t>ニチ</t>
    </rPh>
    <phoneticPr fontId="4"/>
  </si>
  <si>
    <t>全日本空手道連盟基本形伝達講習会</t>
  </si>
  <si>
    <t>11日(金・祝)</t>
    <rPh sb="2" eb="3">
      <t>ニチ</t>
    </rPh>
    <rPh sb="4" eb="5">
      <t>キン</t>
    </rPh>
    <rPh sb="6" eb="7">
      <t>シュク</t>
    </rPh>
    <phoneticPr fontId="4"/>
  </si>
  <si>
    <t>京都市・京都テレサ</t>
    <rPh sb="0" eb="2">
      <t>キョウト</t>
    </rPh>
    <rPh sb="2" eb="3">
      <t>シ</t>
    </rPh>
    <rPh sb="4" eb="6">
      <t>キョウト</t>
    </rPh>
    <phoneticPr fontId="4"/>
  </si>
  <si>
    <t>5月5日（金・祝）</t>
  </si>
  <si>
    <t>第53回東日本大学空手道選手権大会</t>
  </si>
  <si>
    <t>5月21日（日）</t>
  </si>
  <si>
    <t>日野市市民の森ふれあいホール</t>
  </si>
  <si>
    <t>7月2日(日)</t>
  </si>
  <si>
    <t>第61回全日本学生空手道選手権大会</t>
  </si>
  <si>
    <t>大阪市　舞洲アリーナ</t>
  </si>
  <si>
    <t>10月9日（月、祝）</t>
  </si>
  <si>
    <t>10月29日(日)</t>
  </si>
  <si>
    <t>慶應義塾大学日吉記念館</t>
  </si>
  <si>
    <t>11月19日(日）</t>
  </si>
  <si>
    <t>第61回全日本大学空手道選手権大会</t>
  </si>
  <si>
    <t>29日(日)</t>
    <rPh sb="2" eb="3">
      <t>ニチ</t>
    </rPh>
    <rPh sb="4" eb="5">
      <t>ニチ</t>
    </rPh>
    <phoneticPr fontId="1"/>
  </si>
  <si>
    <t>慶應義塾大学日吉記念館</t>
    <rPh sb="0" eb="2">
      <t>ケイオウ</t>
    </rPh>
    <rPh sb="2" eb="4">
      <t>ギジュク</t>
    </rPh>
    <rPh sb="4" eb="6">
      <t>ダイガク</t>
    </rPh>
    <rPh sb="6" eb="8">
      <t>ヒヨシ</t>
    </rPh>
    <rPh sb="8" eb="10">
      <t>キネン</t>
    </rPh>
    <rPh sb="10" eb="11">
      <t>カン</t>
    </rPh>
    <phoneticPr fontId="1"/>
  </si>
  <si>
    <t>近畿大学</t>
    <rPh sb="0" eb="2">
      <t>キンキ</t>
    </rPh>
    <rPh sb="2" eb="4">
      <t>ダイガク</t>
    </rPh>
    <phoneticPr fontId="4"/>
  </si>
  <si>
    <t>2日(金)～3日(土)</t>
    <rPh sb="1" eb="2">
      <t>ニチ</t>
    </rPh>
    <rPh sb="3" eb="4">
      <t>キン</t>
    </rPh>
    <rPh sb="7" eb="8">
      <t>ニチ</t>
    </rPh>
    <rPh sb="9" eb="10">
      <t>ド</t>
    </rPh>
    <phoneticPr fontId="4"/>
  </si>
  <si>
    <t>1日(日)</t>
    <rPh sb="1" eb="2">
      <t>ニチ</t>
    </rPh>
    <rPh sb="3" eb="4">
      <t>ニチ</t>
    </rPh>
    <phoneticPr fontId="4"/>
  </si>
  <si>
    <t>大阪商業大学</t>
    <rPh sb="0" eb="2">
      <t>オオサカ</t>
    </rPh>
    <rPh sb="2" eb="4">
      <t>ショウギョウ</t>
    </rPh>
    <rPh sb="4" eb="6">
      <t>ダイガク</t>
    </rPh>
    <phoneticPr fontId="4"/>
  </si>
  <si>
    <t>18日(金)〜22日(火)</t>
    <rPh sb="2" eb="3">
      <t>ニチ</t>
    </rPh>
    <rPh sb="11" eb="12">
      <t>カ</t>
    </rPh>
    <phoneticPr fontId="3"/>
  </si>
  <si>
    <t>8日(土）</t>
    <rPh sb="1" eb="2">
      <t>ヒ</t>
    </rPh>
    <rPh sb="3" eb="4">
      <t>ド</t>
    </rPh>
    <phoneticPr fontId="4"/>
  </si>
  <si>
    <t>9日(日）</t>
    <rPh sb="1" eb="2">
      <t>ヒ</t>
    </rPh>
    <rPh sb="3" eb="4">
      <t>ニチ</t>
    </rPh>
    <phoneticPr fontId="4"/>
  </si>
  <si>
    <t>内閣総理大臣杯　第46回全日本空手道選手権大会（団体戦）</t>
    <rPh sb="0" eb="2">
      <t>ナイカク</t>
    </rPh>
    <rPh sb="2" eb="4">
      <t>ソウリ</t>
    </rPh>
    <rPh sb="4" eb="6">
      <t>ダイジン</t>
    </rPh>
    <rPh sb="6" eb="7">
      <t>ハイ</t>
    </rPh>
    <rPh sb="8" eb="9">
      <t>ダイ</t>
    </rPh>
    <rPh sb="11" eb="12">
      <t>カイ</t>
    </rPh>
    <rPh sb="12" eb="15">
      <t>ゼンニホン</t>
    </rPh>
    <rPh sb="15" eb="17">
      <t>カラテ</t>
    </rPh>
    <rPh sb="17" eb="18">
      <t>ドウ</t>
    </rPh>
    <rPh sb="18" eb="21">
      <t>センシュケン</t>
    </rPh>
    <rPh sb="21" eb="23">
      <t>タイカイ</t>
    </rPh>
    <rPh sb="24" eb="25">
      <t>ダン</t>
    </rPh>
    <rPh sb="25" eb="26">
      <t>カラダ</t>
    </rPh>
    <rPh sb="26" eb="27">
      <t>イクサ</t>
    </rPh>
    <phoneticPr fontId="4"/>
  </si>
  <si>
    <t>天皇盃皇后盃　第46回全日本空手道選手権大会(個人戦)</t>
    <rPh sb="0" eb="2">
      <t>テンノウ</t>
    </rPh>
    <rPh sb="2" eb="3">
      <t>ハイ</t>
    </rPh>
    <rPh sb="3" eb="5">
      <t>コウゴウ</t>
    </rPh>
    <rPh sb="5" eb="6">
      <t>ハイ</t>
    </rPh>
    <rPh sb="7" eb="8">
      <t>ダイ</t>
    </rPh>
    <rPh sb="10" eb="11">
      <t>カイ</t>
    </rPh>
    <rPh sb="11" eb="14">
      <t>ゼンニホン</t>
    </rPh>
    <rPh sb="14" eb="16">
      <t>カラテ</t>
    </rPh>
    <rPh sb="16" eb="17">
      <t>ドウ</t>
    </rPh>
    <rPh sb="17" eb="20">
      <t>センシュケン</t>
    </rPh>
    <rPh sb="20" eb="22">
      <t>タイカイ</t>
    </rPh>
    <rPh sb="23" eb="26">
      <t>コジンセン</t>
    </rPh>
    <phoneticPr fontId="4"/>
  </si>
  <si>
    <t>プレミアリーグ</t>
  </si>
  <si>
    <t>コーチプログラム（認定）</t>
  </si>
  <si>
    <t>シリーズA</t>
  </si>
  <si>
    <t>（スペイン）</t>
  </si>
  <si>
    <t>レフリーコース</t>
  </si>
  <si>
    <t>4/6~8</t>
  </si>
  <si>
    <t>ラバト</t>
  </si>
  <si>
    <t>（モロッコ）</t>
  </si>
  <si>
    <t>5/26~27</t>
  </si>
  <si>
    <t>ユースリーグ</t>
  </si>
  <si>
    <t>ソフィア</t>
  </si>
  <si>
    <t>（ブルガリア）</t>
  </si>
  <si>
    <t>6/8~10</t>
  </si>
  <si>
    <t>イスタンブール</t>
  </si>
  <si>
    <t>（トルコ）</t>
  </si>
  <si>
    <t>6/29~30</t>
  </si>
  <si>
    <t>YOG2018選抜大会</t>
  </si>
  <si>
    <t>ウマグ</t>
  </si>
  <si>
    <t>（クロアチア）</t>
  </si>
  <si>
    <t>7/2~8</t>
  </si>
  <si>
    <t>WKFユースキャンプ</t>
  </si>
  <si>
    <t>＆カップ</t>
  </si>
  <si>
    <t>コーチプログラム</t>
  </si>
  <si>
    <t>（認定＆形/組手）</t>
  </si>
  <si>
    <t>7/19~22</t>
  </si>
  <si>
    <t>FISU大会</t>
  </si>
  <si>
    <t>神戸</t>
  </si>
  <si>
    <t>（日本）</t>
  </si>
  <si>
    <t>8/18~9/2</t>
  </si>
  <si>
    <t>アジア競技大会</t>
  </si>
  <si>
    <t>（空手：27日～30日）</t>
  </si>
  <si>
    <t>ジャカルタ</t>
  </si>
  <si>
    <t>（インドネシア）</t>
  </si>
  <si>
    <t>開会式  8/18</t>
  </si>
  <si>
    <t>閉会式　9/2</t>
  </si>
  <si>
    <t>9/14~16</t>
  </si>
  <si>
    <t>ベルリン</t>
  </si>
  <si>
    <t>（ドイツ）</t>
  </si>
  <si>
    <t>9/21~23</t>
  </si>
  <si>
    <t>サンティアゴ</t>
  </si>
  <si>
    <t>（チリ）</t>
  </si>
  <si>
    <t>10/12~14</t>
  </si>
  <si>
    <t>東京（日本）</t>
  </si>
  <si>
    <t>10/6~18</t>
  </si>
  <si>
    <t>ユースオリンピック</t>
  </si>
  <si>
    <t>（空手： 17日～18日）</t>
  </si>
  <si>
    <t>ブエノスアイレス</t>
  </si>
  <si>
    <t>（アルゼンチン）</t>
  </si>
  <si>
    <t>開会式  9/30</t>
  </si>
  <si>
    <t>閉会式　10/12</t>
  </si>
  <si>
    <t>10/27~28</t>
  </si>
  <si>
    <t>カンクン</t>
  </si>
  <si>
    <t>（メキシコ）</t>
  </si>
  <si>
    <t>11/5~11</t>
  </si>
  <si>
    <t>WKFシニア大会</t>
  </si>
  <si>
    <t>マドリッド</t>
  </si>
  <si>
    <t>（WKFライセンス）</t>
  </si>
  <si>
    <t>12/8~9</t>
  </si>
  <si>
    <t>上海（中国）</t>
  </si>
  <si>
    <t>12/14~16</t>
  </si>
  <si>
    <t>ベニス</t>
  </si>
  <si>
    <t>（イタリア）</t>
  </si>
  <si>
    <r>
      <t>平成３０年度主要事業予定表　　   　　</t>
    </r>
    <r>
      <rPr>
        <sz val="12"/>
        <rFont val="ＭＳ Ｐ明朝"/>
        <family val="1"/>
        <charset val="128"/>
      </rPr>
      <t>　(平成３０年４月１日～平成３１年３月３１日)</t>
    </r>
    <r>
      <rPr>
        <sz val="14"/>
        <rFont val="ＭＳ Ｐ明朝"/>
        <family val="1"/>
        <charset val="128"/>
      </rPr>
      <t xml:space="preserve"> 　　                    　</t>
    </r>
    <r>
      <rPr>
        <sz val="12"/>
        <rFont val="ＭＳ Ｐ明朝"/>
        <family val="1"/>
        <charset val="128"/>
      </rPr>
      <t xml:space="preserve">  (公財) 全日本空手道連盟</t>
    </r>
    <rPh sb="0" eb="2">
      <t>ヘイセイ</t>
    </rPh>
    <rPh sb="4" eb="6">
      <t>ネンド</t>
    </rPh>
    <rPh sb="6" eb="8">
      <t>シュヨウ</t>
    </rPh>
    <rPh sb="8" eb="10">
      <t>ジギョウ</t>
    </rPh>
    <rPh sb="10" eb="12">
      <t>ヨテイ</t>
    </rPh>
    <rPh sb="12" eb="13">
      <t>ヒョウ</t>
    </rPh>
    <rPh sb="22" eb="24">
      <t>ヘイセイ</t>
    </rPh>
    <rPh sb="26" eb="27">
      <t>ネン</t>
    </rPh>
    <rPh sb="28" eb="29">
      <t>ガツ</t>
    </rPh>
    <rPh sb="30" eb="31">
      <t>ヒ</t>
    </rPh>
    <rPh sb="32" eb="34">
      <t>ヘイセイ</t>
    </rPh>
    <rPh sb="36" eb="37">
      <t>ネン</t>
    </rPh>
    <rPh sb="38" eb="39">
      <t>ガツ</t>
    </rPh>
    <rPh sb="41" eb="42">
      <t>ヒ</t>
    </rPh>
    <rPh sb="70" eb="71">
      <t>コウ</t>
    </rPh>
    <rPh sb="71" eb="72">
      <t>ザイ</t>
    </rPh>
    <rPh sb="74" eb="75">
      <t>ゼン</t>
    </rPh>
    <rPh sb="75" eb="77">
      <t>ニホン</t>
    </rPh>
    <rPh sb="77" eb="79">
      <t>カラテ</t>
    </rPh>
    <rPh sb="79" eb="80">
      <t>ドウ</t>
    </rPh>
    <rPh sb="80" eb="81">
      <t>レン</t>
    </rPh>
    <rPh sb="81" eb="82">
      <t>メイ</t>
    </rPh>
    <phoneticPr fontId="4"/>
  </si>
  <si>
    <t>H30</t>
    <phoneticPr fontId="4"/>
  </si>
  <si>
    <t>3/31日(土)～1日(日)</t>
    <rPh sb="4" eb="5">
      <t>ニチ</t>
    </rPh>
    <rPh sb="6" eb="7">
      <t>ド</t>
    </rPh>
    <rPh sb="10" eb="11">
      <t>ニチ</t>
    </rPh>
    <rPh sb="12" eb="13">
      <t>ニチ</t>
    </rPh>
    <phoneticPr fontId="4"/>
  </si>
  <si>
    <t>平成30年度強化選手選考会</t>
    <rPh sb="0" eb="2">
      <t>ヘイセイ</t>
    </rPh>
    <rPh sb="4" eb="5">
      <t>ネン</t>
    </rPh>
    <rPh sb="5" eb="6">
      <t>ド</t>
    </rPh>
    <rPh sb="6" eb="8">
      <t>キョウカ</t>
    </rPh>
    <rPh sb="8" eb="10">
      <t>センシュ</t>
    </rPh>
    <rPh sb="10" eb="13">
      <t>センコウカイ</t>
    </rPh>
    <phoneticPr fontId="4"/>
  </si>
  <si>
    <t>福井県・敦賀市総合運動公園体育館</t>
    <rPh sb="0" eb="2">
      <t>フクイ</t>
    </rPh>
    <rPh sb="2" eb="3">
      <t>ケン</t>
    </rPh>
    <phoneticPr fontId="4"/>
  </si>
  <si>
    <t>第73回国民体育大会</t>
    <rPh sb="0" eb="1">
      <t>ダイ</t>
    </rPh>
    <rPh sb="3" eb="4">
      <t>カイ</t>
    </rPh>
    <rPh sb="4" eb="6">
      <t>コクミン</t>
    </rPh>
    <rPh sb="6" eb="8">
      <t>タイイク</t>
    </rPh>
    <rPh sb="8" eb="10">
      <t>タイカイ</t>
    </rPh>
    <phoneticPr fontId="4"/>
  </si>
  <si>
    <t>平成30年度ジュニア強化選手選考会</t>
    <rPh sb="0" eb="2">
      <t>ヘイセイ</t>
    </rPh>
    <rPh sb="4" eb="5">
      <t>ネン</t>
    </rPh>
    <rPh sb="5" eb="6">
      <t>ド</t>
    </rPh>
    <rPh sb="10" eb="12">
      <t>キョウカ</t>
    </rPh>
    <rPh sb="12" eb="14">
      <t>センシュ</t>
    </rPh>
    <rPh sb="14" eb="17">
      <t>センコウカイ</t>
    </rPh>
    <phoneticPr fontId="4"/>
  </si>
  <si>
    <t>平成30年度スポーツ指導者研修会</t>
    <rPh sb="4" eb="6">
      <t>ネンド</t>
    </rPh>
    <rPh sb="10" eb="13">
      <t>シドウシャ</t>
    </rPh>
    <rPh sb="13" eb="16">
      <t>ケンシュウカイ</t>
    </rPh>
    <phoneticPr fontId="4"/>
  </si>
  <si>
    <t>茨城県</t>
    <rPh sb="0" eb="3">
      <t>イバラキケン</t>
    </rPh>
    <phoneticPr fontId="4"/>
  </si>
  <si>
    <t>平成30年度学校空手道実技指導者講習会</t>
    <rPh sb="4" eb="6">
      <t>ネンド</t>
    </rPh>
    <rPh sb="6" eb="8">
      <t>ガッコウ</t>
    </rPh>
    <rPh sb="8" eb="10">
      <t>カラテ</t>
    </rPh>
    <rPh sb="10" eb="11">
      <t>ドウ</t>
    </rPh>
    <rPh sb="11" eb="13">
      <t>ジツギ</t>
    </rPh>
    <rPh sb="13" eb="16">
      <t>シドウシャ</t>
    </rPh>
    <rPh sb="16" eb="19">
      <t>コウシュウカイ</t>
    </rPh>
    <phoneticPr fontId="4"/>
  </si>
  <si>
    <t>平成30年度日体協公認スポーツ指導者講師競技別全国研修会</t>
    <rPh sb="4" eb="6">
      <t>ネンド</t>
    </rPh>
    <rPh sb="6" eb="7">
      <t>ヒ</t>
    </rPh>
    <rPh sb="7" eb="8">
      <t>タイ</t>
    </rPh>
    <rPh sb="8" eb="9">
      <t>キョウ</t>
    </rPh>
    <rPh sb="9" eb="11">
      <t>コウニン</t>
    </rPh>
    <rPh sb="15" eb="18">
      <t>シドウシャ</t>
    </rPh>
    <rPh sb="18" eb="20">
      <t>コウシ</t>
    </rPh>
    <rPh sb="20" eb="22">
      <t>キョウギ</t>
    </rPh>
    <rPh sb="22" eb="23">
      <t>ベツ</t>
    </rPh>
    <rPh sb="23" eb="25">
      <t>ゼンコク</t>
    </rPh>
    <rPh sb="25" eb="28">
      <t>ケンシュウカイ</t>
    </rPh>
    <phoneticPr fontId="4"/>
  </si>
  <si>
    <t>7日(土）～8日(日)</t>
    <rPh sb="1" eb="2">
      <t>ニチ</t>
    </rPh>
    <rPh sb="3" eb="4">
      <t>ド</t>
    </rPh>
    <rPh sb="7" eb="8">
      <t>ニチ</t>
    </rPh>
    <rPh sb="9" eb="10">
      <t>ニチ</t>
    </rPh>
    <phoneticPr fontId="4"/>
  </si>
  <si>
    <t>14日(土)～15日(日)</t>
    <rPh sb="2" eb="3">
      <t>ニチ</t>
    </rPh>
    <rPh sb="4" eb="5">
      <t>ド</t>
    </rPh>
    <rPh sb="9" eb="10">
      <t>ニチ</t>
    </rPh>
    <rPh sb="11" eb="12">
      <t>ニチ</t>
    </rPh>
    <phoneticPr fontId="4"/>
  </si>
  <si>
    <t>第52回関西学生空手道個人選手権大会</t>
    <rPh sb="0" eb="1">
      <t>ダイ</t>
    </rPh>
    <rPh sb="3" eb="4">
      <t>カイ</t>
    </rPh>
    <rPh sb="4" eb="5">
      <t>セキ</t>
    </rPh>
    <rPh sb="5" eb="6">
      <t>サイ</t>
    </rPh>
    <rPh sb="6" eb="8">
      <t>ガクセイ</t>
    </rPh>
    <rPh sb="8" eb="10">
      <t>カラテ</t>
    </rPh>
    <rPh sb="10" eb="11">
      <t>ドウ</t>
    </rPh>
    <rPh sb="11" eb="13">
      <t>コジン</t>
    </rPh>
    <rPh sb="13" eb="16">
      <t>センシュケン</t>
    </rPh>
    <rPh sb="16" eb="18">
      <t>タイカイ</t>
    </rPh>
    <phoneticPr fontId="4"/>
  </si>
  <si>
    <t>第54回東日本大学空手道選手権大会</t>
    <rPh sb="0" eb="1">
      <t>ダイ</t>
    </rPh>
    <rPh sb="3" eb="4">
      <t>カイ</t>
    </rPh>
    <rPh sb="4" eb="5">
      <t>ヒガシ</t>
    </rPh>
    <rPh sb="5" eb="7">
      <t>ニホン</t>
    </rPh>
    <rPh sb="7" eb="9">
      <t>ダイガク</t>
    </rPh>
    <rPh sb="9" eb="10">
      <t>クウ</t>
    </rPh>
    <rPh sb="10" eb="11">
      <t>テ</t>
    </rPh>
    <rPh sb="11" eb="12">
      <t>ドウ</t>
    </rPh>
    <rPh sb="12" eb="15">
      <t>センシュケン</t>
    </rPh>
    <rPh sb="15" eb="17">
      <t>タイカイ</t>
    </rPh>
    <phoneticPr fontId="4"/>
  </si>
  <si>
    <t>第20回理事会</t>
    <rPh sb="0" eb="1">
      <t>ダイ</t>
    </rPh>
    <rPh sb="3" eb="4">
      <t>カイ</t>
    </rPh>
    <rPh sb="4" eb="7">
      <t>リジカイ</t>
    </rPh>
    <phoneticPr fontId="4"/>
  </si>
  <si>
    <t>第46回関東学生空手道選手権大会</t>
    <phoneticPr fontId="4"/>
  </si>
  <si>
    <t>第58回西日本実業団空手道選手権大会</t>
    <phoneticPr fontId="4"/>
  </si>
  <si>
    <t>第56回西日本大学空手道選手権大会</t>
    <phoneticPr fontId="4"/>
  </si>
  <si>
    <t>第55回全自衛隊空手道選手権大会</t>
    <phoneticPr fontId="4"/>
  </si>
  <si>
    <t>第9回定時評議員会</t>
    <rPh sb="0" eb="1">
      <t>ダイ</t>
    </rPh>
    <rPh sb="2" eb="3">
      <t>カイ</t>
    </rPh>
    <rPh sb="3" eb="5">
      <t>テイジ</t>
    </rPh>
    <rPh sb="5" eb="7">
      <t>ヒョウギ</t>
    </rPh>
    <rPh sb="7" eb="8">
      <t>イン</t>
    </rPh>
    <rPh sb="8" eb="9">
      <t>カイ</t>
    </rPh>
    <phoneticPr fontId="4"/>
  </si>
  <si>
    <t>9日(土)</t>
    <phoneticPr fontId="4"/>
  </si>
  <si>
    <t>第52回東日本実業団空手道選手権大会</t>
    <phoneticPr fontId="4"/>
  </si>
  <si>
    <t>第62回全日本学生空手道選手権大会</t>
    <rPh sb="7" eb="9">
      <t>ガクセイ</t>
    </rPh>
    <phoneticPr fontId="1"/>
  </si>
  <si>
    <t>11日(金)～13日(日)</t>
    <rPh sb="2" eb="3">
      <t>ニチ</t>
    </rPh>
    <rPh sb="4" eb="5">
      <t>キン</t>
    </rPh>
    <rPh sb="9" eb="10">
      <t>ニチ</t>
    </rPh>
    <rPh sb="11" eb="12">
      <t>ニチ</t>
    </rPh>
    <phoneticPr fontId="4"/>
  </si>
  <si>
    <t>沖縄県・沖縄県立武道館</t>
    <rPh sb="0" eb="3">
      <t>オキナワケン</t>
    </rPh>
    <rPh sb="4" eb="8">
      <t>オキナワケンリツ</t>
    </rPh>
    <rPh sb="8" eb="11">
      <t>ブドウカン</t>
    </rPh>
    <phoneticPr fontId="4"/>
  </si>
  <si>
    <t>第15回アジア空手道選手権大会</t>
    <phoneticPr fontId="4"/>
  </si>
  <si>
    <t>10日(火)～14日(土)</t>
    <rPh sb="2" eb="3">
      <t>ニチ</t>
    </rPh>
    <rPh sb="4" eb="5">
      <t>カ</t>
    </rPh>
    <rPh sb="9" eb="10">
      <t>ニチ</t>
    </rPh>
    <rPh sb="11" eb="12">
      <t>ド</t>
    </rPh>
    <phoneticPr fontId="4"/>
  </si>
  <si>
    <t>ヨルダン・アンマン</t>
    <phoneticPr fontId="4"/>
  </si>
  <si>
    <t>第41回全日本少年少女武道（空手道）錬成大会</t>
    <rPh sb="0" eb="1">
      <t>ダイ</t>
    </rPh>
    <rPh sb="3" eb="4">
      <t>カイ</t>
    </rPh>
    <rPh sb="4" eb="7">
      <t>ゼンニホン</t>
    </rPh>
    <rPh sb="7" eb="9">
      <t>ショウネン</t>
    </rPh>
    <rPh sb="9" eb="11">
      <t>ショウジョ</t>
    </rPh>
    <rPh sb="11" eb="13">
      <t>ブドウ</t>
    </rPh>
    <rPh sb="18" eb="19">
      <t>レン</t>
    </rPh>
    <rPh sb="19" eb="20">
      <t>シゲル</t>
    </rPh>
    <rPh sb="20" eb="22">
      <t>タイカイ</t>
    </rPh>
    <phoneticPr fontId="4"/>
  </si>
  <si>
    <t>28日（金）～31日（月）</t>
    <rPh sb="2" eb="3">
      <t>ニチ</t>
    </rPh>
    <rPh sb="4" eb="5">
      <t>キン</t>
    </rPh>
    <rPh sb="9" eb="10">
      <t>ニチ</t>
    </rPh>
    <rPh sb="11" eb="12">
      <t>ゲツ</t>
    </rPh>
    <phoneticPr fontId="1"/>
  </si>
  <si>
    <t>第45回全国高等学校空手道選手権大会</t>
    <rPh sb="0" eb="1">
      <t>ダイ</t>
    </rPh>
    <rPh sb="3" eb="4">
      <t>カイ</t>
    </rPh>
    <rPh sb="4" eb="10">
      <t>ゼンコクコウトウガッコウ</t>
    </rPh>
    <rPh sb="10" eb="13">
      <t>カラテドウ</t>
    </rPh>
    <rPh sb="13" eb="16">
      <t>センシュケン</t>
    </rPh>
    <rPh sb="16" eb="18">
      <t>タイカイ</t>
    </rPh>
    <phoneticPr fontId="1"/>
  </si>
  <si>
    <t>福島県・猪苗代町総合体育館</t>
    <rPh sb="0" eb="3">
      <t>フクシマケン</t>
    </rPh>
    <rPh sb="4" eb="8">
      <t>イナワシロマチ</t>
    </rPh>
    <rPh sb="8" eb="10">
      <t>ソウゴウ</t>
    </rPh>
    <rPh sb="10" eb="13">
      <t>タイイクカン</t>
    </rPh>
    <phoneticPr fontId="1"/>
  </si>
  <si>
    <t>第18回全日本少年少女空手道選手権大会</t>
    <rPh sb="0" eb="1">
      <t>ダイ</t>
    </rPh>
    <rPh sb="3" eb="4">
      <t>カイ</t>
    </rPh>
    <rPh sb="4" eb="7">
      <t>ゼンニホン</t>
    </rPh>
    <rPh sb="7" eb="9">
      <t>ショウネン</t>
    </rPh>
    <rPh sb="9" eb="11">
      <t>ショウジョ</t>
    </rPh>
    <rPh sb="11" eb="13">
      <t>カラテ</t>
    </rPh>
    <rPh sb="13" eb="14">
      <t>ドウ</t>
    </rPh>
    <rPh sb="14" eb="17">
      <t>センシュケン</t>
    </rPh>
    <rPh sb="17" eb="19">
      <t>タイカイ</t>
    </rPh>
    <phoneticPr fontId="4"/>
  </si>
  <si>
    <t>第9回全国指導者研修会</t>
    <rPh sb="3" eb="5">
      <t>ゼンコク</t>
    </rPh>
    <rPh sb="5" eb="8">
      <t>シドウシャ</t>
    </rPh>
    <rPh sb="8" eb="11">
      <t>ケンシュウカイ</t>
    </rPh>
    <phoneticPr fontId="4"/>
  </si>
  <si>
    <t>18日(金)〜20日(日)</t>
    <rPh sb="2" eb="3">
      <t>ニチ</t>
    </rPh>
    <phoneticPr fontId="1"/>
  </si>
  <si>
    <t>山梨県・小瀬スポーツ公園</t>
    <rPh sb="0" eb="3">
      <t>ヤマナシケン</t>
    </rPh>
    <rPh sb="4" eb="6">
      <t>コセ</t>
    </rPh>
    <phoneticPr fontId="1"/>
  </si>
  <si>
    <t>第26回全国中学生空手道選手権大会</t>
    <rPh sb="0" eb="1">
      <t>ダイ２５カイ</t>
    </rPh>
    <rPh sb="4" eb="17">
      <t>ゼンコクチュウガクセイカラテドウセンシュケン</t>
    </rPh>
    <phoneticPr fontId="1"/>
  </si>
  <si>
    <t>3日(日)</t>
    <rPh sb="1" eb="2">
      <t>ニチ</t>
    </rPh>
    <rPh sb="3" eb="4">
      <t>ニチ</t>
    </rPh>
    <phoneticPr fontId="1"/>
  </si>
  <si>
    <t>近畿大学</t>
    <rPh sb="0" eb="2">
      <t>キンキ</t>
    </rPh>
    <rPh sb="2" eb="4">
      <t>ダイガク</t>
    </rPh>
    <phoneticPr fontId="1"/>
  </si>
  <si>
    <t>第10回関西学生空手道オープントーナメント</t>
    <phoneticPr fontId="1"/>
  </si>
  <si>
    <t>日本スポーツマスターズ2018</t>
    <rPh sb="0" eb="2">
      <t>ニホン</t>
    </rPh>
    <phoneticPr fontId="4"/>
  </si>
  <si>
    <t>第14回全日本障がい者空手道競技大会</t>
    <rPh sb="0" eb="1">
      <t>ダイ</t>
    </rPh>
    <rPh sb="3" eb="4">
      <t>カイ</t>
    </rPh>
    <rPh sb="4" eb="7">
      <t>ゼンニホン</t>
    </rPh>
    <rPh sb="7" eb="8">
      <t>ショウ</t>
    </rPh>
    <rPh sb="10" eb="11">
      <t>シャ</t>
    </rPh>
    <rPh sb="11" eb="13">
      <t>カラテ</t>
    </rPh>
    <rPh sb="13" eb="14">
      <t>ドウ</t>
    </rPh>
    <rPh sb="14" eb="16">
      <t>キョウギ</t>
    </rPh>
    <rPh sb="16" eb="18">
      <t>タイカイ</t>
    </rPh>
    <phoneticPr fontId="4"/>
  </si>
  <si>
    <t>第21回理事会</t>
    <rPh sb="0" eb="1">
      <t>ダイ</t>
    </rPh>
    <rPh sb="3" eb="4">
      <t>カイ</t>
    </rPh>
    <rPh sb="4" eb="7">
      <t>リジカイ</t>
    </rPh>
    <phoneticPr fontId="4"/>
  </si>
  <si>
    <t>第10回関西学生空手道オープントーナメント</t>
    <phoneticPr fontId="4"/>
  </si>
  <si>
    <t>第61回全関西大学空手道選手権大会</t>
    <phoneticPr fontId="4"/>
  </si>
  <si>
    <t>第61回関東大学空手道選手権大会</t>
    <phoneticPr fontId="4"/>
  </si>
  <si>
    <t>第29回関東学生空手道体重別選手権大会</t>
    <phoneticPr fontId="4"/>
  </si>
  <si>
    <t>6段位審査会/7段位審査会/8段位審査会</t>
    <rPh sb="1" eb="3">
      <t>ダンイ</t>
    </rPh>
    <rPh sb="3" eb="6">
      <t>シンサカイ</t>
    </rPh>
    <rPh sb="8" eb="10">
      <t>ダンイ</t>
    </rPh>
    <rPh sb="10" eb="13">
      <t>シンサカイ</t>
    </rPh>
    <rPh sb="15" eb="17">
      <t>ダンイ</t>
    </rPh>
    <rPh sb="17" eb="20">
      <t>シンサカイ</t>
    </rPh>
    <phoneticPr fontId="4"/>
  </si>
  <si>
    <t>第62回全日本大学空手道選手権大会</t>
    <rPh sb="0" eb="1">
      <t>ダイ</t>
    </rPh>
    <rPh sb="3" eb="4">
      <t>カイ</t>
    </rPh>
    <rPh sb="4" eb="7">
      <t>ゼンニホン</t>
    </rPh>
    <rPh sb="7" eb="9">
      <t>ダイガク</t>
    </rPh>
    <rPh sb="9" eb="11">
      <t>カラテ</t>
    </rPh>
    <rPh sb="11" eb="12">
      <t>ドウ</t>
    </rPh>
    <rPh sb="12" eb="15">
      <t>センシュケン</t>
    </rPh>
    <rPh sb="15" eb="17">
      <t>タイカイ</t>
    </rPh>
    <phoneticPr fontId="4"/>
  </si>
  <si>
    <t>7日(金)</t>
    <rPh sb="1" eb="2">
      <t>ニチ</t>
    </rPh>
    <rPh sb="3" eb="4">
      <t>キン</t>
    </rPh>
    <phoneticPr fontId="4"/>
  </si>
  <si>
    <t>第26回河北新報杯争奪全国高等学校空手道選手権大会</t>
    <rPh sb="0" eb="1">
      <t>ダイ</t>
    </rPh>
    <rPh sb="3" eb="4">
      <t>カイ</t>
    </rPh>
    <rPh sb="4" eb="6">
      <t>カホク</t>
    </rPh>
    <rPh sb="6" eb="8">
      <t>シンポウ</t>
    </rPh>
    <rPh sb="8" eb="9">
      <t>ハイ</t>
    </rPh>
    <rPh sb="9" eb="11">
      <t>ソウダツ</t>
    </rPh>
    <rPh sb="11" eb="13">
      <t>ゼンコク</t>
    </rPh>
    <rPh sb="13" eb="17">
      <t>コウトウガッコウ</t>
    </rPh>
    <rPh sb="17" eb="20">
      <t>カラテドウ</t>
    </rPh>
    <rPh sb="20" eb="23">
      <t>センシュケン</t>
    </rPh>
    <rPh sb="23" eb="25">
      <t>タイカイ</t>
    </rPh>
    <phoneticPr fontId="3"/>
  </si>
  <si>
    <t>第32回桃太郎杯全国高等学校空手道錬成大会</t>
    <rPh sb="0" eb="1">
      <t>ダイ</t>
    </rPh>
    <rPh sb="3" eb="4">
      <t>カイ</t>
    </rPh>
    <rPh sb="4" eb="7">
      <t>モモタロウ</t>
    </rPh>
    <rPh sb="7" eb="8">
      <t>ハイ</t>
    </rPh>
    <rPh sb="8" eb="14">
      <t>ゼンコクコウトウガッコウ</t>
    </rPh>
    <rPh sb="14" eb="17">
      <t>カラテドウ</t>
    </rPh>
    <rPh sb="17" eb="19">
      <t>レンセイ</t>
    </rPh>
    <rPh sb="19" eb="21">
      <t>タイカイ</t>
    </rPh>
    <phoneticPr fontId="3"/>
  </si>
  <si>
    <t>14日(月・祝)</t>
    <rPh sb="2" eb="3">
      <t>ニチ</t>
    </rPh>
    <rPh sb="4" eb="5">
      <t>ゲツ</t>
    </rPh>
    <rPh sb="6" eb="7">
      <t>シュク</t>
    </rPh>
    <phoneticPr fontId="4"/>
  </si>
  <si>
    <t>JOCジュニアオリンピックカップ　第3８回全国高等学校空手道選抜大会</t>
    <rPh sb="17" eb="18">
      <t>ダイ</t>
    </rPh>
    <rPh sb="20" eb="21">
      <t>カイ</t>
    </rPh>
    <rPh sb="21" eb="27">
      <t>ゼンコクコウトウガッコウ</t>
    </rPh>
    <rPh sb="27" eb="30">
      <t>カラテドウ</t>
    </rPh>
    <rPh sb="30" eb="32">
      <t>センバツ</t>
    </rPh>
    <rPh sb="32" eb="34">
      <t>タイカイ</t>
    </rPh>
    <phoneticPr fontId="3"/>
  </si>
  <si>
    <t>JOCジュニアオリンピックカップ　文部科学大臣旗争奪　彩の国杯第1３回全国中学生空手道選抜大会</t>
    <rPh sb="17" eb="23">
      <t>モンブカガクダイジンキ</t>
    </rPh>
    <rPh sb="24" eb="26">
      <t>ソウダツ</t>
    </rPh>
    <rPh sb="27" eb="28">
      <t>サイ</t>
    </rPh>
    <rPh sb="29" eb="30">
      <t>クニ</t>
    </rPh>
    <rPh sb="30" eb="31">
      <t>ハイ</t>
    </rPh>
    <rPh sb="31" eb="32">
      <t>ダイ</t>
    </rPh>
    <rPh sb="34" eb="35">
      <t>カイ</t>
    </rPh>
    <rPh sb="35" eb="37">
      <t>ゼンコク</t>
    </rPh>
    <rPh sb="37" eb="38">
      <t>ナカ</t>
    </rPh>
    <rPh sb="38" eb="40">
      <t>ガクセイ</t>
    </rPh>
    <rPh sb="40" eb="42">
      <t>カラテ</t>
    </rPh>
    <rPh sb="42" eb="43">
      <t>ドウ</t>
    </rPh>
    <rPh sb="43" eb="45">
      <t>センバツ</t>
    </rPh>
    <rPh sb="45" eb="47">
      <t>タイカイ</t>
    </rPh>
    <phoneticPr fontId="3"/>
  </si>
  <si>
    <t>平成30年度流派別形講習会(剛柔・和道)※予定</t>
    <rPh sb="4" eb="6">
      <t>ネンド</t>
    </rPh>
    <rPh sb="6" eb="8">
      <t>リュウハ</t>
    </rPh>
    <rPh sb="8" eb="9">
      <t>ベツ</t>
    </rPh>
    <rPh sb="9" eb="10">
      <t>ケイ</t>
    </rPh>
    <rPh sb="10" eb="13">
      <t>コウシュウカイ</t>
    </rPh>
    <rPh sb="14" eb="15">
      <t>ゴウ</t>
    </rPh>
    <rPh sb="15" eb="16">
      <t>ジュウ</t>
    </rPh>
    <rPh sb="17" eb="19">
      <t>カズミチ</t>
    </rPh>
    <phoneticPr fontId="4"/>
  </si>
  <si>
    <t>平成30年度流派別形講習会(松濤・糸東)※予定</t>
    <rPh sb="4" eb="6">
      <t>ネンド</t>
    </rPh>
    <rPh sb="6" eb="8">
      <t>リュウハ</t>
    </rPh>
    <rPh sb="8" eb="9">
      <t>ベツ</t>
    </rPh>
    <rPh sb="9" eb="10">
      <t>ケイ</t>
    </rPh>
    <rPh sb="10" eb="13">
      <t>コウシュウカイ</t>
    </rPh>
    <rPh sb="14" eb="16">
      <t>ショウトウ</t>
    </rPh>
    <rPh sb="17" eb="18">
      <t>シ</t>
    </rPh>
    <rPh sb="18" eb="19">
      <t>トウ</t>
    </rPh>
    <rPh sb="21" eb="23">
      <t>ヨテイ</t>
    </rPh>
    <phoneticPr fontId="4"/>
  </si>
  <si>
    <t>6日(金)～8日(日)</t>
    <rPh sb="1" eb="2">
      <t>ニチ</t>
    </rPh>
    <rPh sb="3" eb="4">
      <t>キン</t>
    </rPh>
    <rPh sb="7" eb="8">
      <t>ニチ</t>
    </rPh>
    <rPh sb="9" eb="10">
      <t>ニチ</t>
    </rPh>
    <phoneticPr fontId="4"/>
  </si>
  <si>
    <t>26日(土)～27日(日)</t>
    <rPh sb="2" eb="3">
      <t>ニチ</t>
    </rPh>
    <rPh sb="4" eb="5">
      <t>ド</t>
    </rPh>
    <rPh sb="9" eb="10">
      <t>ニチ</t>
    </rPh>
    <rPh sb="11" eb="12">
      <t>ニチ</t>
    </rPh>
    <phoneticPr fontId="4"/>
  </si>
  <si>
    <t>ユースリーグ2017</t>
    <phoneticPr fontId="4"/>
  </si>
  <si>
    <t>大井</t>
    <rPh sb="0" eb="2">
      <t>オオイ</t>
    </rPh>
    <phoneticPr fontId="4"/>
  </si>
  <si>
    <t>8日(金)～10日(日)</t>
    <rPh sb="1" eb="2">
      <t>ニチ</t>
    </rPh>
    <rPh sb="3" eb="4">
      <t>キン</t>
    </rPh>
    <rPh sb="8" eb="9">
      <t>ニチ</t>
    </rPh>
    <rPh sb="10" eb="11">
      <t>ニチ</t>
    </rPh>
    <phoneticPr fontId="4"/>
  </si>
  <si>
    <t>プレミアリーグ</t>
    <phoneticPr fontId="4"/>
  </si>
  <si>
    <t>ブルガリア・ソフィア</t>
    <phoneticPr fontId="4"/>
  </si>
  <si>
    <t>29日(金)～30日(土)</t>
    <rPh sb="2" eb="3">
      <t>ニチ</t>
    </rPh>
    <rPh sb="4" eb="5">
      <t>キン</t>
    </rPh>
    <rPh sb="9" eb="10">
      <t>ニチ</t>
    </rPh>
    <rPh sb="11" eb="12">
      <t>ド</t>
    </rPh>
    <phoneticPr fontId="4"/>
  </si>
  <si>
    <t>ユースオリンピック選抜大会</t>
    <rPh sb="9" eb="11">
      <t>センバツ</t>
    </rPh>
    <rPh sb="11" eb="13">
      <t>タイカイ</t>
    </rPh>
    <phoneticPr fontId="4"/>
  </si>
  <si>
    <t>クロアチア・ウマグ</t>
    <phoneticPr fontId="4"/>
  </si>
  <si>
    <t>2日(月)～8日(日)</t>
    <rPh sb="1" eb="2">
      <t>ニチ</t>
    </rPh>
    <rPh sb="3" eb="4">
      <t>ゲツ</t>
    </rPh>
    <rPh sb="7" eb="8">
      <t>ニチ</t>
    </rPh>
    <rPh sb="9" eb="10">
      <t>ニチ</t>
    </rPh>
    <phoneticPr fontId="4"/>
  </si>
  <si>
    <t>ユースキャンプ＆カップ</t>
    <phoneticPr fontId="4"/>
  </si>
  <si>
    <t>19日(木)～22日(日)</t>
    <rPh sb="2" eb="3">
      <t>ニチ</t>
    </rPh>
    <rPh sb="4" eb="5">
      <t>モク</t>
    </rPh>
    <rPh sb="9" eb="10">
      <t>ニチ</t>
    </rPh>
    <rPh sb="11" eb="12">
      <t>ニチ</t>
    </rPh>
    <phoneticPr fontId="4"/>
  </si>
  <si>
    <t>FISU第11回世界学生空手道選手権大会</t>
    <rPh sb="4" eb="5">
      <t>ダイ</t>
    </rPh>
    <rPh sb="7" eb="8">
      <t>カイ</t>
    </rPh>
    <rPh sb="8" eb="10">
      <t>セカイ</t>
    </rPh>
    <rPh sb="10" eb="12">
      <t>ガクセイ</t>
    </rPh>
    <rPh sb="12" eb="14">
      <t>カラテ</t>
    </rPh>
    <rPh sb="14" eb="15">
      <t>ドウ</t>
    </rPh>
    <rPh sb="15" eb="18">
      <t>センシュケン</t>
    </rPh>
    <rPh sb="18" eb="20">
      <t>タイカイ</t>
    </rPh>
    <phoneticPr fontId="4"/>
  </si>
  <si>
    <t>神戸市・神戸市立中央体育館</t>
    <rPh sb="0" eb="3">
      <t>コウベシ</t>
    </rPh>
    <rPh sb="4" eb="8">
      <t>コウベシリツ</t>
    </rPh>
    <rPh sb="8" eb="10">
      <t>チュウオウ</t>
    </rPh>
    <rPh sb="10" eb="13">
      <t>タイイクカン</t>
    </rPh>
    <phoneticPr fontId="4"/>
  </si>
  <si>
    <t>27日(月)～30日(木)</t>
    <rPh sb="2" eb="3">
      <t>ニチ</t>
    </rPh>
    <rPh sb="4" eb="5">
      <t>ゲツ</t>
    </rPh>
    <rPh sb="9" eb="10">
      <t>ニチ</t>
    </rPh>
    <rPh sb="11" eb="12">
      <t>モク</t>
    </rPh>
    <phoneticPr fontId="4"/>
  </si>
  <si>
    <t>第18回アジア競技大会</t>
    <rPh sb="0" eb="1">
      <t>ダイ</t>
    </rPh>
    <rPh sb="3" eb="4">
      <t>カイ</t>
    </rPh>
    <rPh sb="7" eb="9">
      <t>キョウギ</t>
    </rPh>
    <rPh sb="9" eb="11">
      <t>タイカイ</t>
    </rPh>
    <phoneticPr fontId="4"/>
  </si>
  <si>
    <t>インドネシア・ジャカルタ</t>
    <phoneticPr fontId="4"/>
  </si>
  <si>
    <t>ドイツ・ベルリン</t>
    <phoneticPr fontId="4"/>
  </si>
  <si>
    <t>東京都・東京武道館</t>
    <rPh sb="0" eb="3">
      <t>トウキョウト</t>
    </rPh>
    <rPh sb="4" eb="6">
      <t>トウキョウ</t>
    </rPh>
    <rPh sb="6" eb="9">
      <t>ブドウカン</t>
    </rPh>
    <phoneticPr fontId="4"/>
  </si>
  <si>
    <t>第24回世界空手道選手権大会</t>
    <phoneticPr fontId="4"/>
  </si>
  <si>
    <t>スペイン・マドリッド</t>
    <phoneticPr fontId="4"/>
  </si>
  <si>
    <t>17日(水)～18日(木)</t>
    <rPh sb="2" eb="3">
      <t>ヒ</t>
    </rPh>
    <rPh sb="4" eb="5">
      <t>スイ</t>
    </rPh>
    <rPh sb="9" eb="10">
      <t>ヒ</t>
    </rPh>
    <rPh sb="11" eb="12">
      <t>モク</t>
    </rPh>
    <phoneticPr fontId="3"/>
  </si>
  <si>
    <t>ユースオリンピック競技大会</t>
    <rPh sb="9" eb="11">
      <t>キョウギ</t>
    </rPh>
    <rPh sb="11" eb="13">
      <t>タイカイ</t>
    </rPh>
    <phoneticPr fontId="4"/>
  </si>
  <si>
    <t>27日(土)～28日(日)</t>
    <rPh sb="2" eb="3">
      <t>ヒ</t>
    </rPh>
    <rPh sb="4" eb="5">
      <t>ド</t>
    </rPh>
    <rPh sb="9" eb="10">
      <t>ヒ</t>
    </rPh>
    <rPh sb="11" eb="12">
      <t>ニチ</t>
    </rPh>
    <phoneticPr fontId="3"/>
  </si>
  <si>
    <t>ユースリーグ</t>
    <phoneticPr fontId="4"/>
  </si>
  <si>
    <t>メキシコ・カンクン</t>
    <phoneticPr fontId="4"/>
  </si>
  <si>
    <t>5日(木)～11日(日)</t>
    <rPh sb="1" eb="2">
      <t>ヒ</t>
    </rPh>
    <rPh sb="3" eb="4">
      <t>モク</t>
    </rPh>
    <rPh sb="8" eb="9">
      <t>ヒ</t>
    </rPh>
    <rPh sb="10" eb="11">
      <t>ニチ</t>
    </rPh>
    <phoneticPr fontId="3"/>
  </si>
  <si>
    <t>14日(金)～16日(日)</t>
    <rPh sb="2" eb="3">
      <t>ニチ</t>
    </rPh>
    <rPh sb="4" eb="5">
      <t>キン</t>
    </rPh>
    <rPh sb="9" eb="10">
      <t>ニチ</t>
    </rPh>
    <rPh sb="11" eb="12">
      <t>ニチ</t>
    </rPh>
    <phoneticPr fontId="3"/>
  </si>
  <si>
    <t>イタリア・ベニス</t>
    <phoneticPr fontId="4"/>
  </si>
  <si>
    <t>フランス・パリ</t>
    <phoneticPr fontId="4"/>
  </si>
  <si>
    <t>東京・関西方面</t>
    <rPh sb="0" eb="2">
      <t>トウキョウ</t>
    </rPh>
    <rPh sb="3" eb="5">
      <t>カンサイ</t>
    </rPh>
    <rPh sb="5" eb="7">
      <t>ホウメン</t>
    </rPh>
    <phoneticPr fontId="4"/>
  </si>
  <si>
    <t>全日本空手道連盟基本形伝達講習会</t>
    <phoneticPr fontId="4"/>
  </si>
  <si>
    <t>三輪田学園中学・高等学校</t>
    <rPh sb="0" eb="3">
      <t>ミワタ</t>
    </rPh>
    <rPh sb="3" eb="5">
      <t>ガクエン</t>
    </rPh>
    <rPh sb="5" eb="7">
      <t>チュウガク</t>
    </rPh>
    <rPh sb="8" eb="12">
      <t>コウトウガッコウ</t>
    </rPh>
    <phoneticPr fontId="4"/>
  </si>
  <si>
    <t>ドイツ・ベルリン</t>
    <phoneticPr fontId="4"/>
  </si>
  <si>
    <t>プレミアリーグ</t>
    <phoneticPr fontId="4"/>
  </si>
  <si>
    <t>インドネシア・ジャカルタ</t>
    <phoneticPr fontId="4"/>
  </si>
  <si>
    <t>17日(日)</t>
    <rPh sb="2" eb="3">
      <t>ニチ</t>
    </rPh>
    <rPh sb="4" eb="5">
      <t>ニチ</t>
    </rPh>
    <phoneticPr fontId="4"/>
  </si>
  <si>
    <t>16日(土)</t>
    <rPh sb="2" eb="3">
      <t>ニチ</t>
    </rPh>
    <rPh sb="4" eb="5">
      <t>ド</t>
    </rPh>
    <phoneticPr fontId="4"/>
  </si>
  <si>
    <t>4日(土)～5日(日)</t>
    <rPh sb="7" eb="8">
      <t>カ</t>
    </rPh>
    <rPh sb="9" eb="10">
      <t>ヒ</t>
    </rPh>
    <phoneticPr fontId="4"/>
  </si>
  <si>
    <t>鹿児島県</t>
    <rPh sb="0" eb="3">
      <t>カゴシマ</t>
    </rPh>
    <rPh sb="3" eb="4">
      <t>ケン</t>
    </rPh>
    <phoneticPr fontId="4"/>
  </si>
  <si>
    <t>28日(土)</t>
    <rPh sb="2" eb="3">
      <t>ニチ</t>
    </rPh>
    <rPh sb="4" eb="5">
      <t>ド</t>
    </rPh>
    <phoneticPr fontId="4"/>
  </si>
  <si>
    <t>ヨルダン・アンマン</t>
    <phoneticPr fontId="4"/>
  </si>
  <si>
    <t>第15回アジア空手道選手権大会</t>
    <phoneticPr fontId="4"/>
  </si>
  <si>
    <t>5日(土)～6日(日)</t>
    <rPh sb="1" eb="2">
      <t>ニチ</t>
    </rPh>
    <rPh sb="3" eb="4">
      <t>ド</t>
    </rPh>
    <rPh sb="7" eb="8">
      <t>ニチ</t>
    </rPh>
    <rPh sb="9" eb="10">
      <t>ニチ</t>
    </rPh>
    <phoneticPr fontId="4"/>
  </si>
  <si>
    <t>9日(土)</t>
    <phoneticPr fontId="4"/>
  </si>
  <si>
    <t>トルコ・イスタンブール</t>
    <phoneticPr fontId="4"/>
  </si>
  <si>
    <t>第55回全自衛隊空手道選手権大会</t>
    <phoneticPr fontId="4"/>
  </si>
  <si>
    <t>28日(日）</t>
    <phoneticPr fontId="4"/>
  </si>
  <si>
    <t>21日(日)</t>
    <phoneticPr fontId="4"/>
  </si>
  <si>
    <t>第36回全日本実業団空手道選手権大会</t>
    <phoneticPr fontId="4"/>
  </si>
  <si>
    <t>ブルガリア・ソフィア</t>
    <phoneticPr fontId="4"/>
  </si>
  <si>
    <t>第8回東アジア空手道選手権大会</t>
    <phoneticPr fontId="4"/>
  </si>
  <si>
    <t>第17回アジアジュニア&amp;カデット空手道選手権大会</t>
    <phoneticPr fontId="4"/>
  </si>
  <si>
    <t>アルゼンチン・ブエノスアイレス</t>
    <phoneticPr fontId="4"/>
  </si>
  <si>
    <t>第61回関東大学空手道選手権大会</t>
    <phoneticPr fontId="4"/>
  </si>
  <si>
    <t>第61回全関西大学空手道選手権大会</t>
    <phoneticPr fontId="4"/>
  </si>
  <si>
    <t>モロッコ</t>
    <phoneticPr fontId="4"/>
  </si>
  <si>
    <t>プレミアリーグ2017</t>
    <phoneticPr fontId="4"/>
  </si>
  <si>
    <t>15日(土)～17日(月・祝)</t>
    <rPh sb="2" eb="3">
      <t>ニチ</t>
    </rPh>
    <rPh sb="4" eb="5">
      <t>ド</t>
    </rPh>
    <rPh sb="9" eb="10">
      <t>ニチ</t>
    </rPh>
    <rPh sb="11" eb="12">
      <t>ゲツ</t>
    </rPh>
    <rPh sb="13" eb="14">
      <t>シュク</t>
    </rPh>
    <phoneticPr fontId="4"/>
  </si>
  <si>
    <t>8日(土)</t>
    <rPh sb="1" eb="2">
      <t>ニチ</t>
    </rPh>
    <rPh sb="3" eb="4">
      <t>ド</t>
    </rPh>
    <phoneticPr fontId="4"/>
  </si>
  <si>
    <t>2日(土)</t>
    <rPh sb="1" eb="2">
      <t>ニチ</t>
    </rPh>
    <rPh sb="3" eb="4">
      <t>ド</t>
    </rPh>
    <phoneticPr fontId="4"/>
  </si>
  <si>
    <t>クロアチア・ウマグ</t>
    <phoneticPr fontId="4"/>
  </si>
  <si>
    <t>ユースキャンプ＆カップ</t>
    <phoneticPr fontId="4"/>
  </si>
  <si>
    <t>18日(金)～20日(日)</t>
    <rPh sb="2" eb="3">
      <t>ニチ</t>
    </rPh>
    <rPh sb="4" eb="5">
      <t>キン</t>
    </rPh>
    <rPh sb="9" eb="10">
      <t>ニチ</t>
    </rPh>
    <rPh sb="11" eb="12">
      <t>ニチ</t>
    </rPh>
    <phoneticPr fontId="4"/>
  </si>
  <si>
    <t>舞洲アリーナ</t>
    <phoneticPr fontId="1"/>
  </si>
  <si>
    <t>H31</t>
    <phoneticPr fontId="4"/>
  </si>
  <si>
    <t>トルコ・イスタンブール</t>
    <phoneticPr fontId="4"/>
  </si>
  <si>
    <t>プレミアリーグ</t>
    <phoneticPr fontId="4"/>
  </si>
  <si>
    <t>第55回全自衛隊空手道選手権大会</t>
    <phoneticPr fontId="4"/>
  </si>
  <si>
    <t>イタリア・ベニス</t>
    <phoneticPr fontId="4"/>
  </si>
  <si>
    <t>ユースリーグ</t>
    <phoneticPr fontId="4"/>
  </si>
  <si>
    <t>28日(日）</t>
    <phoneticPr fontId="4"/>
  </si>
  <si>
    <t>28日(日）</t>
    <phoneticPr fontId="4"/>
  </si>
  <si>
    <t>第58回西日本実業団空手道選手権大会</t>
    <phoneticPr fontId="4"/>
  </si>
  <si>
    <t>21日(日)</t>
    <phoneticPr fontId="4"/>
  </si>
  <si>
    <t>7段位審査会/8段位審査会（予定）</t>
    <rPh sb="1" eb="3">
      <t>ダンイ</t>
    </rPh>
    <rPh sb="3" eb="6">
      <t>シンサカイ</t>
    </rPh>
    <rPh sb="8" eb="10">
      <t>ダンイ</t>
    </rPh>
    <rPh sb="10" eb="13">
      <t>シンサカイ</t>
    </rPh>
    <rPh sb="14" eb="16">
      <t>ヨテイ</t>
    </rPh>
    <phoneticPr fontId="4"/>
  </si>
  <si>
    <t>27日(日)</t>
    <rPh sb="2" eb="3">
      <t>ニチ</t>
    </rPh>
    <rPh sb="4" eb="5">
      <t>ニチ</t>
    </rPh>
    <phoneticPr fontId="4"/>
  </si>
  <si>
    <t>6段位審査会（予定）</t>
    <rPh sb="1" eb="3">
      <t>ダンイ</t>
    </rPh>
    <rPh sb="3" eb="6">
      <t>シンサカイ</t>
    </rPh>
    <rPh sb="7" eb="9">
      <t>ヨテイ</t>
    </rPh>
    <phoneticPr fontId="4"/>
  </si>
  <si>
    <t>26日(土)</t>
    <rPh sb="2" eb="3">
      <t>ニチ</t>
    </rPh>
    <rPh sb="4" eb="5">
      <t>ド</t>
    </rPh>
    <phoneticPr fontId="4"/>
  </si>
  <si>
    <t>ブルガリア・ソフィア</t>
    <phoneticPr fontId="4"/>
  </si>
  <si>
    <t>ユースリーグ2017</t>
    <phoneticPr fontId="4"/>
  </si>
  <si>
    <t>スペイン・マドリッド</t>
    <phoneticPr fontId="4"/>
  </si>
  <si>
    <t>第24回世界空手道選手権大会</t>
    <phoneticPr fontId="4"/>
  </si>
  <si>
    <t>メキシコ・カンクン</t>
    <phoneticPr fontId="4"/>
  </si>
  <si>
    <t>第17回アジアジュニア&amp;カデット空手道選手権大会</t>
    <phoneticPr fontId="4"/>
  </si>
  <si>
    <t>第29回関東学生空手道体重別選手権大会</t>
    <phoneticPr fontId="4"/>
  </si>
  <si>
    <t>6日(土)～8日(月・祝)</t>
    <rPh sb="1" eb="2">
      <t>ニチ</t>
    </rPh>
    <rPh sb="3" eb="4">
      <t>ド</t>
    </rPh>
    <rPh sb="7" eb="8">
      <t>ニチ</t>
    </rPh>
    <rPh sb="9" eb="10">
      <t>ゲツ</t>
    </rPh>
    <rPh sb="11" eb="12">
      <t>シュク</t>
    </rPh>
    <phoneticPr fontId="4"/>
  </si>
  <si>
    <t>第10回関西学生空手道オープントーナメント</t>
    <phoneticPr fontId="4"/>
  </si>
  <si>
    <t>プレミアリーグ2017</t>
    <phoneticPr fontId="4"/>
  </si>
  <si>
    <t xml:space="preserve"> </t>
    <phoneticPr fontId="4"/>
  </si>
  <si>
    <t>プレミアリーグ</t>
    <phoneticPr fontId="4"/>
  </si>
  <si>
    <t>ヨルダン・アンマン</t>
    <phoneticPr fontId="4"/>
  </si>
  <si>
    <t>第15回アジア空手道選手権大会</t>
    <phoneticPr fontId="4"/>
  </si>
  <si>
    <t>クロアチア・ウマグ</t>
    <phoneticPr fontId="4"/>
  </si>
  <si>
    <t>9日(土)</t>
    <phoneticPr fontId="4"/>
  </si>
  <si>
    <t>トルコ・イスタンブール</t>
    <phoneticPr fontId="4"/>
  </si>
  <si>
    <t>第36回全日本実業団空手道選手権大会</t>
    <phoneticPr fontId="4"/>
  </si>
  <si>
    <t>スペイン・マドリッド</t>
    <phoneticPr fontId="4"/>
  </si>
  <si>
    <t>メキシコ・カンクン</t>
    <phoneticPr fontId="4"/>
  </si>
  <si>
    <t>第17回アジアジュニア&amp;カデット、U-21空手道選手権大会</t>
    <phoneticPr fontId="4"/>
  </si>
  <si>
    <t>韓国、ソウル</t>
    <rPh sb="0" eb="2">
      <t>カンコク</t>
    </rPh>
    <phoneticPr fontId="4"/>
  </si>
  <si>
    <t>第8回東アジア空手道選手権大会</t>
    <phoneticPr fontId="4"/>
  </si>
  <si>
    <t>プレミアリーグ</t>
    <phoneticPr fontId="4"/>
  </si>
  <si>
    <t>第10回関西学生空手道オープントーナメント</t>
    <phoneticPr fontId="4"/>
  </si>
  <si>
    <t>モロッコ</t>
    <phoneticPr fontId="4"/>
  </si>
  <si>
    <t>H30</t>
    <phoneticPr fontId="4"/>
  </si>
  <si>
    <t>H30</t>
    <phoneticPr fontId="4"/>
  </si>
  <si>
    <t xml:space="preserve"> </t>
    <phoneticPr fontId="4"/>
  </si>
  <si>
    <t>3日（火）～10日（火）</t>
    <rPh sb="1" eb="2">
      <t>ニチ</t>
    </rPh>
    <rPh sb="3" eb="4">
      <t>カ</t>
    </rPh>
    <rPh sb="8" eb="9">
      <t>ニチ</t>
    </rPh>
    <rPh sb="10" eb="11">
      <t>カ</t>
    </rPh>
    <phoneticPr fontId="4"/>
  </si>
  <si>
    <t>プレミアリーグ2017ラバト大会派遣</t>
    <rPh sb="14" eb="16">
      <t>タイカイ</t>
    </rPh>
    <rPh sb="16" eb="18">
      <t>ハケン</t>
    </rPh>
    <phoneticPr fontId="4"/>
  </si>
  <si>
    <t>エジプト・ラバト</t>
    <phoneticPr fontId="4"/>
  </si>
  <si>
    <t>ジュニア強化選手選考会</t>
    <rPh sb="4" eb="6">
      <t>キョウカ</t>
    </rPh>
    <rPh sb="6" eb="8">
      <t>センシュ</t>
    </rPh>
    <rPh sb="8" eb="11">
      <t>センコウカイ</t>
    </rPh>
    <phoneticPr fontId="4"/>
  </si>
  <si>
    <t>20日（金）～22日（日）</t>
    <rPh sb="2" eb="3">
      <t>ニチ</t>
    </rPh>
    <rPh sb="4" eb="5">
      <t>キン</t>
    </rPh>
    <rPh sb="9" eb="10">
      <t>ニチ</t>
    </rPh>
    <rPh sb="11" eb="12">
      <t>ニチ</t>
    </rPh>
    <phoneticPr fontId="4"/>
  </si>
  <si>
    <t>全体オリエンテーション合宿</t>
    <rPh sb="0" eb="2">
      <t>ゼンタイ</t>
    </rPh>
    <rPh sb="11" eb="13">
      <t>ガッシュク</t>
    </rPh>
    <phoneticPr fontId="4"/>
  </si>
  <si>
    <t>6日(日)～14日(月)</t>
    <rPh sb="1" eb="2">
      <t>ニチ</t>
    </rPh>
    <rPh sb="3" eb="4">
      <t>ニチ</t>
    </rPh>
    <rPh sb="8" eb="9">
      <t>ニチ</t>
    </rPh>
    <rPh sb="10" eb="11">
      <t>ゲツ</t>
    </rPh>
    <phoneticPr fontId="4"/>
  </si>
  <si>
    <t>第17回アジアジュニア＆カデット、-21空手道選手権大会事前合宿・派遣</t>
    <rPh sb="0" eb="1">
      <t>ダイ</t>
    </rPh>
    <rPh sb="3" eb="4">
      <t>カイ</t>
    </rPh>
    <rPh sb="20" eb="22">
      <t>カラテ</t>
    </rPh>
    <rPh sb="22" eb="23">
      <t>ドウ</t>
    </rPh>
    <rPh sb="23" eb="26">
      <t>センシュケン</t>
    </rPh>
    <rPh sb="26" eb="28">
      <t>タイカイ</t>
    </rPh>
    <rPh sb="28" eb="30">
      <t>ジゼン</t>
    </rPh>
    <rPh sb="30" eb="32">
      <t>ガッシュク</t>
    </rPh>
    <rPh sb="33" eb="35">
      <t>ハケン</t>
    </rPh>
    <phoneticPr fontId="4"/>
  </si>
  <si>
    <t>日本空手道会館、沖縄県・那覇市</t>
    <rPh sb="0" eb="2">
      <t>ニホン</t>
    </rPh>
    <rPh sb="2" eb="4">
      <t>カラテ</t>
    </rPh>
    <rPh sb="4" eb="5">
      <t>ドウ</t>
    </rPh>
    <rPh sb="5" eb="7">
      <t>カイカン</t>
    </rPh>
    <rPh sb="8" eb="10">
      <t>オキナワ</t>
    </rPh>
    <rPh sb="10" eb="11">
      <t>ケン</t>
    </rPh>
    <rPh sb="12" eb="15">
      <t>ナハシ</t>
    </rPh>
    <phoneticPr fontId="4"/>
  </si>
  <si>
    <t>第１回ジュニア選手強化合宿</t>
    <rPh sb="0" eb="1">
      <t>ダイ</t>
    </rPh>
    <rPh sb="2" eb="3">
      <t>カイ</t>
    </rPh>
    <rPh sb="7" eb="9">
      <t>センシュ</t>
    </rPh>
    <rPh sb="9" eb="11">
      <t>キョウカ</t>
    </rPh>
    <rPh sb="11" eb="13">
      <t>ガッシュク</t>
    </rPh>
    <phoneticPr fontId="4"/>
  </si>
  <si>
    <t>23日(水)～29日(火)</t>
    <rPh sb="2" eb="3">
      <t>ニチ</t>
    </rPh>
    <rPh sb="4" eb="5">
      <t>スイ</t>
    </rPh>
    <rPh sb="9" eb="10">
      <t>ニチ</t>
    </rPh>
    <rPh sb="11" eb="12">
      <t>カ</t>
    </rPh>
    <phoneticPr fontId="4"/>
  </si>
  <si>
    <t>ユースリーグ2017ソフィア大会派遣</t>
    <rPh sb="14" eb="16">
      <t>タイカイ</t>
    </rPh>
    <rPh sb="16" eb="18">
      <t>ハケン</t>
    </rPh>
    <phoneticPr fontId="4"/>
  </si>
  <si>
    <t>ブルガリア・ソフィア</t>
    <phoneticPr fontId="4"/>
  </si>
  <si>
    <t>25日(金)～27日(日)</t>
    <rPh sb="2" eb="3">
      <t>ニチ</t>
    </rPh>
    <rPh sb="4" eb="5">
      <t>キン</t>
    </rPh>
    <rPh sb="9" eb="10">
      <t>ニチ</t>
    </rPh>
    <rPh sb="11" eb="12">
      <t>ニチ</t>
    </rPh>
    <phoneticPr fontId="4"/>
  </si>
  <si>
    <t>第1回シニア形選手強化合宿</t>
    <rPh sb="0" eb="1">
      <t>ダイ</t>
    </rPh>
    <rPh sb="2" eb="3">
      <t>カイ</t>
    </rPh>
    <rPh sb="6" eb="7">
      <t>カタ</t>
    </rPh>
    <rPh sb="7" eb="9">
      <t>センシュ</t>
    </rPh>
    <rPh sb="9" eb="11">
      <t>キョウカ</t>
    </rPh>
    <rPh sb="11" eb="13">
      <t>ガッシュク</t>
    </rPh>
    <phoneticPr fontId="4"/>
  </si>
  <si>
    <t>2日(土)～13日(水)</t>
    <rPh sb="1" eb="2">
      <t>ニチ</t>
    </rPh>
    <rPh sb="3" eb="4">
      <t>ド</t>
    </rPh>
    <rPh sb="8" eb="9">
      <t>ニチ</t>
    </rPh>
    <rPh sb="10" eb="11">
      <t>スイ</t>
    </rPh>
    <phoneticPr fontId="4"/>
  </si>
  <si>
    <t>プレミアリーグ2017イスタンブール大会事前合宿・派遣</t>
    <rPh sb="18" eb="20">
      <t>タイカイ</t>
    </rPh>
    <rPh sb="20" eb="22">
      <t>ジゼン</t>
    </rPh>
    <rPh sb="22" eb="24">
      <t>ガッシュク</t>
    </rPh>
    <rPh sb="25" eb="27">
      <t>ハケン</t>
    </rPh>
    <phoneticPr fontId="4"/>
  </si>
  <si>
    <t>日本空手道会館、トルコ・イスタンブール</t>
    <rPh sb="0" eb="2">
      <t>ニホン</t>
    </rPh>
    <rPh sb="2" eb="4">
      <t>カラテ</t>
    </rPh>
    <rPh sb="4" eb="5">
      <t>ドウ</t>
    </rPh>
    <rPh sb="5" eb="7">
      <t>カイカン</t>
    </rPh>
    <phoneticPr fontId="4"/>
  </si>
  <si>
    <t>23日(土)～30日(土)</t>
    <rPh sb="2" eb="3">
      <t>ニチ</t>
    </rPh>
    <rPh sb="4" eb="5">
      <t>ド</t>
    </rPh>
    <rPh sb="9" eb="10">
      <t>ニチ</t>
    </rPh>
    <rPh sb="11" eb="12">
      <t>ド</t>
    </rPh>
    <phoneticPr fontId="4"/>
  </si>
  <si>
    <t>ユースオリンピック選抜大会事前合宿・派遣</t>
    <rPh sb="9" eb="11">
      <t>センバツ</t>
    </rPh>
    <rPh sb="11" eb="13">
      <t>タイカイ</t>
    </rPh>
    <rPh sb="13" eb="15">
      <t>ジゼン</t>
    </rPh>
    <rPh sb="15" eb="17">
      <t>ガッシュク</t>
    </rPh>
    <rPh sb="18" eb="20">
      <t>ハケン</t>
    </rPh>
    <phoneticPr fontId="4"/>
  </si>
  <si>
    <t>日本空手道会館、クロアチア・ウマグ</t>
    <rPh sb="0" eb="2">
      <t>ニホン</t>
    </rPh>
    <rPh sb="2" eb="4">
      <t>カラテ</t>
    </rPh>
    <rPh sb="4" eb="5">
      <t>ドウ</t>
    </rPh>
    <rPh sb="5" eb="7">
      <t>カイカン</t>
    </rPh>
    <phoneticPr fontId="4"/>
  </si>
  <si>
    <t>6日(金)～17日(火)</t>
    <rPh sb="1" eb="2">
      <t>ニチ</t>
    </rPh>
    <rPh sb="3" eb="4">
      <t>キン</t>
    </rPh>
    <rPh sb="8" eb="9">
      <t>ニチ</t>
    </rPh>
    <rPh sb="10" eb="11">
      <t>カ</t>
    </rPh>
    <phoneticPr fontId="4"/>
  </si>
  <si>
    <t>第15回アジアシニア空手道選手権大会事前合宿・派遣</t>
    <rPh sb="0" eb="1">
      <t>ダイ</t>
    </rPh>
    <rPh sb="3" eb="4">
      <t>カイ</t>
    </rPh>
    <rPh sb="10" eb="12">
      <t>カラテ</t>
    </rPh>
    <rPh sb="12" eb="13">
      <t>ドウ</t>
    </rPh>
    <rPh sb="13" eb="16">
      <t>センシュケン</t>
    </rPh>
    <rPh sb="16" eb="18">
      <t>タイカイ</t>
    </rPh>
    <rPh sb="18" eb="20">
      <t>ジゼン</t>
    </rPh>
    <rPh sb="20" eb="22">
      <t>ガッシュク</t>
    </rPh>
    <rPh sb="23" eb="25">
      <t>ハケン</t>
    </rPh>
    <phoneticPr fontId="4"/>
  </si>
  <si>
    <t>日本空手道会館、ヨルダン・アンマン</t>
    <rPh sb="0" eb="2">
      <t>ニホン</t>
    </rPh>
    <rPh sb="2" eb="4">
      <t>カラテ</t>
    </rPh>
    <rPh sb="4" eb="5">
      <t>ドウ</t>
    </rPh>
    <rPh sb="5" eb="7">
      <t>カイカン</t>
    </rPh>
    <phoneticPr fontId="4"/>
  </si>
  <si>
    <t>1日(水)～5日(日)</t>
    <rPh sb="1" eb="2">
      <t>ニチ</t>
    </rPh>
    <rPh sb="3" eb="4">
      <t>スイ</t>
    </rPh>
    <rPh sb="7" eb="8">
      <t>ニチ</t>
    </rPh>
    <rPh sb="9" eb="10">
      <t>ニチ</t>
    </rPh>
    <phoneticPr fontId="4"/>
  </si>
  <si>
    <t>第2回シニア形選手強化合宿</t>
    <rPh sb="0" eb="1">
      <t>ダイ</t>
    </rPh>
    <rPh sb="2" eb="3">
      <t>カイ</t>
    </rPh>
    <rPh sb="6" eb="7">
      <t>カタ</t>
    </rPh>
    <rPh sb="7" eb="9">
      <t>センシュ</t>
    </rPh>
    <rPh sb="9" eb="11">
      <t>キョウカ</t>
    </rPh>
    <rPh sb="11" eb="13">
      <t>ガッシュク</t>
    </rPh>
    <phoneticPr fontId="4"/>
  </si>
  <si>
    <t>5日(日)～12日(日)</t>
    <rPh sb="1" eb="2">
      <t>ニチ</t>
    </rPh>
    <rPh sb="3" eb="4">
      <t>ニチ</t>
    </rPh>
    <rPh sb="8" eb="9">
      <t>ニチ</t>
    </rPh>
    <rPh sb="10" eb="11">
      <t>ニチ</t>
    </rPh>
    <phoneticPr fontId="4"/>
  </si>
  <si>
    <t>第1回シニア組手選手強化合宿</t>
    <rPh sb="0" eb="1">
      <t>ダイ</t>
    </rPh>
    <rPh sb="2" eb="3">
      <t>カイ</t>
    </rPh>
    <rPh sb="6" eb="8">
      <t>クミテ</t>
    </rPh>
    <rPh sb="8" eb="10">
      <t>センシュ</t>
    </rPh>
    <rPh sb="10" eb="12">
      <t>キョウカ</t>
    </rPh>
    <rPh sb="12" eb="14">
      <t>ガッシュク</t>
    </rPh>
    <phoneticPr fontId="4"/>
  </si>
  <si>
    <t>18日(土)～9月2日(日)</t>
    <rPh sb="2" eb="3">
      <t>ニチ</t>
    </rPh>
    <rPh sb="4" eb="5">
      <t>ド</t>
    </rPh>
    <rPh sb="8" eb="9">
      <t>ガツ</t>
    </rPh>
    <rPh sb="10" eb="11">
      <t>ニチ</t>
    </rPh>
    <rPh sb="12" eb="13">
      <t>ニチ</t>
    </rPh>
    <phoneticPr fontId="4"/>
  </si>
  <si>
    <t>第18回アジア競技会</t>
    <rPh sb="0" eb="1">
      <t>ダイ</t>
    </rPh>
    <rPh sb="3" eb="4">
      <t>カイ</t>
    </rPh>
    <rPh sb="7" eb="9">
      <t>キョウギ</t>
    </rPh>
    <rPh sb="9" eb="10">
      <t>カイ</t>
    </rPh>
    <phoneticPr fontId="4"/>
  </si>
  <si>
    <t>インドネシア・ジャカルタ</t>
    <phoneticPr fontId="4"/>
  </si>
  <si>
    <t>空手の競技日は未定（野口さんはご存知かもしれません）</t>
    <rPh sb="0" eb="2">
      <t>カラテ</t>
    </rPh>
    <rPh sb="3" eb="5">
      <t>キョウギ</t>
    </rPh>
    <rPh sb="5" eb="6">
      <t>ビ</t>
    </rPh>
    <rPh sb="7" eb="9">
      <t>ミテイ</t>
    </rPh>
    <rPh sb="10" eb="12">
      <t>ノグチ</t>
    </rPh>
    <rPh sb="16" eb="18">
      <t>ゾンジ</t>
    </rPh>
    <phoneticPr fontId="4"/>
  </si>
  <si>
    <t>8日(土)～19日(水)</t>
    <rPh sb="1" eb="2">
      <t>ニチ</t>
    </rPh>
    <rPh sb="3" eb="4">
      <t>ド</t>
    </rPh>
    <rPh sb="8" eb="9">
      <t>ニチ</t>
    </rPh>
    <rPh sb="10" eb="11">
      <t>スイ</t>
    </rPh>
    <phoneticPr fontId="4"/>
  </si>
  <si>
    <t>プレミアリーグ2017ベルリン大会事前合宿・派遣</t>
    <rPh sb="15" eb="17">
      <t>タイカイ</t>
    </rPh>
    <rPh sb="17" eb="19">
      <t>ジゼン</t>
    </rPh>
    <rPh sb="19" eb="21">
      <t>ガッシュク</t>
    </rPh>
    <rPh sb="22" eb="24">
      <t>ハケン</t>
    </rPh>
    <phoneticPr fontId="4"/>
  </si>
  <si>
    <t>日本空手道会館、ドイツ・ベルリン</t>
    <rPh sb="0" eb="2">
      <t>ニホン</t>
    </rPh>
    <rPh sb="2" eb="4">
      <t>カラテ</t>
    </rPh>
    <rPh sb="4" eb="5">
      <t>ドウ</t>
    </rPh>
    <rPh sb="5" eb="7">
      <t>カイカン</t>
    </rPh>
    <phoneticPr fontId="4"/>
  </si>
  <si>
    <t>20日(木)～25日(火)</t>
    <rPh sb="2" eb="3">
      <t>ニチ</t>
    </rPh>
    <rPh sb="4" eb="5">
      <t>モク</t>
    </rPh>
    <rPh sb="9" eb="10">
      <t>ニチ</t>
    </rPh>
    <rPh sb="11" eb="12">
      <t>カ</t>
    </rPh>
    <phoneticPr fontId="4"/>
  </si>
  <si>
    <t>シリーズA2017サンディアゴ大会事前合宿・派遣</t>
    <rPh sb="15" eb="17">
      <t>タイカイ</t>
    </rPh>
    <rPh sb="17" eb="19">
      <t>ジゼン</t>
    </rPh>
    <rPh sb="19" eb="21">
      <t>ガッシュク</t>
    </rPh>
    <rPh sb="22" eb="24">
      <t>ハケン</t>
    </rPh>
    <phoneticPr fontId="4"/>
  </si>
  <si>
    <t>日本空手道会館、アルゼンチン･サンディアゴ</t>
    <rPh sb="0" eb="2">
      <t>ニホン</t>
    </rPh>
    <rPh sb="2" eb="4">
      <t>カラテ</t>
    </rPh>
    <rPh sb="4" eb="5">
      <t>ドウ</t>
    </rPh>
    <rPh sb="5" eb="7">
      <t>カイカン</t>
    </rPh>
    <phoneticPr fontId="4"/>
  </si>
  <si>
    <t>派遣選手は次世代選手のみ。</t>
    <rPh sb="0" eb="2">
      <t>ハケン</t>
    </rPh>
    <rPh sb="2" eb="4">
      <t>センシュ</t>
    </rPh>
    <rPh sb="5" eb="8">
      <t>ジセダイ</t>
    </rPh>
    <rPh sb="8" eb="10">
      <t>センシュ</t>
    </rPh>
    <phoneticPr fontId="4"/>
  </si>
  <si>
    <t>2日(火)～1７日(水)</t>
    <rPh sb="1" eb="2">
      <t>ニチ</t>
    </rPh>
    <rPh sb="3" eb="4">
      <t>カ</t>
    </rPh>
    <rPh sb="8" eb="9">
      <t>ニチ</t>
    </rPh>
    <rPh sb="10" eb="11">
      <t>スイ</t>
    </rPh>
    <phoneticPr fontId="4"/>
  </si>
  <si>
    <t>ユースオリンピック競技大会事前合宿・派遣</t>
    <rPh sb="9" eb="11">
      <t>キョウギ</t>
    </rPh>
    <rPh sb="11" eb="13">
      <t>タイカイ</t>
    </rPh>
    <rPh sb="13" eb="15">
      <t>ジゼン</t>
    </rPh>
    <rPh sb="15" eb="17">
      <t>ガッシュク</t>
    </rPh>
    <rPh sb="18" eb="20">
      <t>ハケン</t>
    </rPh>
    <phoneticPr fontId="4"/>
  </si>
  <si>
    <t>日本空手道会館、アルゼンチン・ブエノスアイレス</t>
    <rPh sb="0" eb="2">
      <t>ニホン</t>
    </rPh>
    <rPh sb="2" eb="4">
      <t>カラテ</t>
    </rPh>
    <rPh sb="4" eb="5">
      <t>ドウ</t>
    </rPh>
    <rPh sb="5" eb="7">
      <t>カイカン</t>
    </rPh>
    <phoneticPr fontId="4"/>
  </si>
  <si>
    <t>6日(土)～15日(月)</t>
    <rPh sb="1" eb="2">
      <t>ニチ</t>
    </rPh>
    <rPh sb="3" eb="4">
      <t>ド</t>
    </rPh>
    <rPh sb="8" eb="9">
      <t>ニチ</t>
    </rPh>
    <rPh sb="10" eb="11">
      <t>ゲツ</t>
    </rPh>
    <phoneticPr fontId="4"/>
  </si>
  <si>
    <t>プレミアリーグ2017東京大会事前合宿・派遣</t>
    <rPh sb="11" eb="13">
      <t>トウキョウ</t>
    </rPh>
    <rPh sb="13" eb="15">
      <t>タイカイ</t>
    </rPh>
    <rPh sb="15" eb="17">
      <t>ジゼン</t>
    </rPh>
    <rPh sb="17" eb="19">
      <t>ガッシュク</t>
    </rPh>
    <rPh sb="20" eb="22">
      <t>ハケン</t>
    </rPh>
    <phoneticPr fontId="4"/>
  </si>
  <si>
    <t>日本空手道会館、東京武道館</t>
    <rPh sb="0" eb="2">
      <t>ニホン</t>
    </rPh>
    <rPh sb="2" eb="4">
      <t>カラテ</t>
    </rPh>
    <rPh sb="4" eb="5">
      <t>ドウ</t>
    </rPh>
    <rPh sb="5" eb="7">
      <t>カイカン</t>
    </rPh>
    <rPh sb="8" eb="10">
      <t>トウキョウ</t>
    </rPh>
    <rPh sb="10" eb="13">
      <t>ブドウカン</t>
    </rPh>
    <phoneticPr fontId="4"/>
  </si>
  <si>
    <t>24日(水)～30日(火)</t>
    <rPh sb="2" eb="3">
      <t>ニチ</t>
    </rPh>
    <rPh sb="4" eb="5">
      <t>スイ</t>
    </rPh>
    <rPh sb="9" eb="10">
      <t>ニチ</t>
    </rPh>
    <rPh sb="11" eb="12">
      <t>カ</t>
    </rPh>
    <phoneticPr fontId="4"/>
  </si>
  <si>
    <t>ユースリーグ2017カンクン派遣</t>
    <rPh sb="14" eb="16">
      <t>ハケン</t>
    </rPh>
    <phoneticPr fontId="4"/>
  </si>
  <si>
    <t>1日(木)～13日(火)</t>
    <rPh sb="1" eb="2">
      <t>ニチ</t>
    </rPh>
    <rPh sb="3" eb="4">
      <t>モク</t>
    </rPh>
    <rPh sb="8" eb="9">
      <t>ニチ</t>
    </rPh>
    <rPh sb="10" eb="11">
      <t>カ</t>
    </rPh>
    <phoneticPr fontId="4"/>
  </si>
  <si>
    <t>第24回世界空手道選手権大会事前合宿・派遣</t>
    <rPh sb="0" eb="1">
      <t>ダイ</t>
    </rPh>
    <rPh sb="3" eb="4">
      <t>カイ</t>
    </rPh>
    <rPh sb="4" eb="6">
      <t>セカイ</t>
    </rPh>
    <rPh sb="6" eb="8">
      <t>カラテ</t>
    </rPh>
    <rPh sb="8" eb="9">
      <t>ドウ</t>
    </rPh>
    <rPh sb="9" eb="12">
      <t>センシュケン</t>
    </rPh>
    <rPh sb="12" eb="14">
      <t>タイカイ</t>
    </rPh>
    <rPh sb="14" eb="16">
      <t>ジゼン</t>
    </rPh>
    <rPh sb="16" eb="18">
      <t>ガッシュク</t>
    </rPh>
    <rPh sb="19" eb="21">
      <t>ハケン</t>
    </rPh>
    <phoneticPr fontId="4"/>
  </si>
  <si>
    <t>スペイン・マドリード</t>
    <phoneticPr fontId="4"/>
  </si>
  <si>
    <t>5日(水)～10日(月)</t>
    <rPh sb="1" eb="2">
      <t>ニチ</t>
    </rPh>
    <rPh sb="3" eb="4">
      <t>スイ</t>
    </rPh>
    <rPh sb="8" eb="9">
      <t>ニチ</t>
    </rPh>
    <rPh sb="10" eb="11">
      <t>ガツ</t>
    </rPh>
    <phoneticPr fontId="4"/>
  </si>
  <si>
    <t>シリーズA2017上海大会事前合宿・派遣</t>
    <rPh sb="9" eb="11">
      <t>シャンハイ</t>
    </rPh>
    <rPh sb="11" eb="13">
      <t>タイカイ</t>
    </rPh>
    <rPh sb="13" eb="15">
      <t>ジゼン</t>
    </rPh>
    <rPh sb="15" eb="17">
      <t>ガッシュク</t>
    </rPh>
    <rPh sb="18" eb="20">
      <t>ハケン</t>
    </rPh>
    <phoneticPr fontId="4"/>
  </si>
  <si>
    <t>日本空手道会館、中国・上海</t>
    <rPh sb="0" eb="2">
      <t>ニホン</t>
    </rPh>
    <rPh sb="2" eb="4">
      <t>カラテ</t>
    </rPh>
    <rPh sb="4" eb="5">
      <t>ドウ</t>
    </rPh>
    <rPh sb="5" eb="7">
      <t>カイカン</t>
    </rPh>
    <rPh sb="8" eb="10">
      <t>チュウゴク</t>
    </rPh>
    <rPh sb="11" eb="13">
      <t>シャンハイ</t>
    </rPh>
    <phoneticPr fontId="4"/>
  </si>
  <si>
    <t>11日(火)～18日(火)</t>
    <rPh sb="2" eb="3">
      <t>ニチ</t>
    </rPh>
    <rPh sb="4" eb="5">
      <t>カ</t>
    </rPh>
    <rPh sb="9" eb="10">
      <t>ニチ</t>
    </rPh>
    <rPh sb="11" eb="12">
      <t>カ</t>
    </rPh>
    <phoneticPr fontId="4"/>
  </si>
  <si>
    <t>ユースリーグ2017ベニス派遣</t>
    <rPh sb="13" eb="15">
      <t>ハケン</t>
    </rPh>
    <phoneticPr fontId="4"/>
  </si>
  <si>
    <t>イタリア・ベニス</t>
    <phoneticPr fontId="4"/>
  </si>
  <si>
    <t>小池・松下</t>
    <rPh sb="0" eb="2">
      <t>コイケ</t>
    </rPh>
    <rPh sb="3" eb="5">
      <t>マツシタ</t>
    </rPh>
    <phoneticPr fontId="4"/>
  </si>
  <si>
    <t xml:space="preserve"> </t>
    <phoneticPr fontId="4"/>
  </si>
  <si>
    <t xml:space="preserve">　 　　                    　 </t>
    <phoneticPr fontId="4"/>
  </si>
  <si>
    <t xml:space="preserve"> (公財) 全日本空手道連盟</t>
    <phoneticPr fontId="4"/>
  </si>
  <si>
    <t>フランス・パリ</t>
  </si>
  <si>
    <t>第48回関東学生空手道選手権大会</t>
  </si>
  <si>
    <t>第58回西日本大学空手道選手権大会</t>
  </si>
  <si>
    <t>第12回関西学生空手道オープントーナメント</t>
  </si>
  <si>
    <t>ロシア・モスクワ</t>
  </si>
  <si>
    <t>第63回関東大学空手道選手権大会</t>
  </si>
  <si>
    <t>日本武道館</t>
    <rPh sb="0" eb="5">
      <t>ニッポンブドウカン</t>
    </rPh>
    <phoneticPr fontId="4"/>
  </si>
  <si>
    <t>第31回関東学生空手道体重別選手権大会</t>
  </si>
  <si>
    <t>第63回全関西大学空手道選手権大会</t>
  </si>
  <si>
    <t>　</t>
    <phoneticPr fontId="4"/>
  </si>
  <si>
    <t>　</t>
    <phoneticPr fontId="4"/>
  </si>
  <si>
    <t>　</t>
  </si>
  <si>
    <t>&gt; 一般社団法人全日本実業団空手道連盟の令和３年度の行事予定を以下のとおりお知らせします。</t>
  </si>
  <si>
    <t>&gt;</t>
  </si>
  <si>
    <t>&gt; 開催日　令和３年５月１６日（日）</t>
  </si>
  <si>
    <t>&gt; 場　所　兵庫県尼崎市ベイコム総合体育館</t>
  </si>
  <si>
    <t>&gt; 開催日　令和３年●月●日（●）</t>
  </si>
  <si>
    <t>&gt; 場　所　未定</t>
  </si>
  <si>
    <t>&gt; 開催日　令和３年１１月１４日（日）</t>
  </si>
  <si>
    <t>&gt; 場　所　　日本武道館</t>
  </si>
  <si>
    <t>&gt; （協力団体）</t>
  </si>
  <si>
    <t>&gt; 開催日　令和４年２月●日（●）</t>
  </si>
  <si>
    <t>&gt; 場　所　　防衛省　市ヶ谷体育館</t>
  </si>
  <si>
    <t xml:space="preserve">&gt; </t>
  </si>
  <si>
    <t>・第33回火の国旗全国高等学校空手道優勝大会：</t>
  </si>
  <si>
    <t>日程(5月3日（月）～5日（水）)　場所(熊本市総合体育館)</t>
  </si>
  <si>
    <t>・第47回全国高等学校空手道選手権大会：</t>
  </si>
  <si>
    <t>・第28回河北新報杯争奪全国高等学校空手道選手権大会：</t>
  </si>
  <si>
    <t>日程(　中止　)　場所(　　　)</t>
  </si>
  <si>
    <t>・第34回桃太郎杯全国高等学校空手道錬成大会：</t>
  </si>
  <si>
    <t>・JOCジュニアオリンピックカップ</t>
  </si>
  <si>
    <t>　第40回全国高等学校空手道選抜大会：</t>
  </si>
  <si>
    <t>日程(3月24日(水)～26日(金))　場所(東京体育館)</t>
  </si>
  <si>
    <t>・第28回全国中学生空手道選手権大会　令和2年　中止・第29回全国中学生空手道選手権大会　令和3年8月20日～22日　山口県</t>
  </si>
  <si>
    <t>・JOC　ジュニアオリンピックカップ　文部科学大臣　彩の国杯第15回全国中学生空手道選抜大会　令和３年3月２８日～３０日　埼玉県</t>
  </si>
  <si>
    <t>・JOC　ジュニアオリンピックカップ　文部科学大臣　○○杯第1６回全国中学生空手道選抜大会　日時・場所　（未定）</t>
  </si>
  <si>
    <t>6/4</t>
  </si>
  <si>
    <t>第１６回全日本障がい者
空手道競技大会</t>
    <rPh sb="0" eb="1">
      <t>ダイ</t>
    </rPh>
    <rPh sb="3" eb="4">
      <t>カイ</t>
    </rPh>
    <rPh sb="4" eb="7">
      <t>ゼンニホン</t>
    </rPh>
    <rPh sb="7" eb="8">
      <t>ショウ</t>
    </rPh>
    <rPh sb="10" eb="11">
      <t>シャ</t>
    </rPh>
    <rPh sb="12" eb="14">
      <t>カラテ</t>
    </rPh>
    <rPh sb="14" eb="15">
      <t>ドウ</t>
    </rPh>
    <rPh sb="15" eb="17">
      <t>キョウギ</t>
    </rPh>
    <rPh sb="17" eb="19">
      <t>タイカイ</t>
    </rPh>
    <phoneticPr fontId="1"/>
  </si>
  <si>
    <t>東京都</t>
    <rPh sb="0" eb="2">
      <t>トウキョウ</t>
    </rPh>
    <rPh sb="2" eb="3">
      <t>ト</t>
    </rPh>
    <phoneticPr fontId="1"/>
  </si>
  <si>
    <t>東京武道館</t>
    <rPh sb="0" eb="2">
      <t>トウキョウ</t>
    </rPh>
    <rPh sb="2" eb="5">
      <t>ブドウカン</t>
    </rPh>
    <phoneticPr fontId="1"/>
  </si>
  <si>
    <t>7/31
～8/2</t>
  </si>
  <si>
    <t>第４７回全国高等学校
空手道選手権大会</t>
    <rPh sb="0" eb="1">
      <t>ダイ</t>
    </rPh>
    <rPh sb="3" eb="4">
      <t>カイ</t>
    </rPh>
    <rPh sb="4" eb="5">
      <t>ゼン</t>
    </rPh>
    <rPh sb="5" eb="6">
      <t>コク</t>
    </rPh>
    <rPh sb="6" eb="8">
      <t>コウトウ</t>
    </rPh>
    <rPh sb="8" eb="10">
      <t>ガッコウ</t>
    </rPh>
    <rPh sb="11" eb="13">
      <t>カラテ</t>
    </rPh>
    <rPh sb="13" eb="14">
      <t>ドウ</t>
    </rPh>
    <rPh sb="14" eb="15">
      <t>セン</t>
    </rPh>
    <rPh sb="15" eb="16">
      <t>テ</t>
    </rPh>
    <rPh sb="16" eb="17">
      <t>ケン</t>
    </rPh>
    <rPh sb="17" eb="19">
      <t>タイカイ</t>
    </rPh>
    <phoneticPr fontId="1"/>
  </si>
  <si>
    <t>富山県</t>
    <rPh sb="0" eb="3">
      <t>トヤマケン</t>
    </rPh>
    <phoneticPr fontId="1"/>
  </si>
  <si>
    <t>上市町総合体育館</t>
    <rPh sb="0" eb="2">
      <t>カミイチ</t>
    </rPh>
    <rPh sb="2" eb="3">
      <t>チョウ</t>
    </rPh>
    <rPh sb="3" eb="5">
      <t>ソウゴウ</t>
    </rPh>
    <rPh sb="5" eb="8">
      <t>タイイクカン</t>
    </rPh>
    <phoneticPr fontId="1"/>
  </si>
  <si>
    <t>8/28～29</t>
  </si>
  <si>
    <t>第２１回全日本少年少女
空手道選手権大会</t>
    <rPh sb="0" eb="1">
      <t>ダイ</t>
    </rPh>
    <rPh sb="3" eb="4">
      <t>カイ</t>
    </rPh>
    <rPh sb="4" eb="5">
      <t>ゼン</t>
    </rPh>
    <rPh sb="5" eb="7">
      <t>ニホン</t>
    </rPh>
    <rPh sb="7" eb="9">
      <t>ショウネン</t>
    </rPh>
    <rPh sb="9" eb="11">
      <t>ショウジョ</t>
    </rPh>
    <rPh sb="12" eb="14">
      <t>カラテ</t>
    </rPh>
    <rPh sb="14" eb="15">
      <t>ドウ</t>
    </rPh>
    <rPh sb="15" eb="17">
      <t>センシュ</t>
    </rPh>
    <rPh sb="17" eb="18">
      <t>ケン</t>
    </rPh>
    <rPh sb="18" eb="20">
      <t>タイカイ</t>
    </rPh>
    <phoneticPr fontId="1"/>
  </si>
  <si>
    <t>8/20～22</t>
  </si>
  <si>
    <t>第２９回全国中学生
空手道選手権大会</t>
    <rPh sb="0" eb="1">
      <t>ダイ</t>
    </rPh>
    <rPh sb="3" eb="4">
      <t>カイ</t>
    </rPh>
    <rPh sb="4" eb="6">
      <t>ゼンコク</t>
    </rPh>
    <rPh sb="6" eb="8">
      <t>チュウガク</t>
    </rPh>
    <rPh sb="8" eb="9">
      <t>セイ</t>
    </rPh>
    <rPh sb="10" eb="12">
      <t>カラテ</t>
    </rPh>
    <rPh sb="12" eb="13">
      <t>ドウ</t>
    </rPh>
    <rPh sb="13" eb="15">
      <t>センシュ</t>
    </rPh>
    <rPh sb="15" eb="16">
      <t>ケン</t>
    </rPh>
    <rPh sb="16" eb="18">
      <t>タイカイ</t>
    </rPh>
    <phoneticPr fontId="1"/>
  </si>
  <si>
    <t>山口県</t>
    <rPh sb="0" eb="2">
      <t>ヤマグチ</t>
    </rPh>
    <rPh sb="2" eb="3">
      <t>ケン</t>
    </rPh>
    <phoneticPr fontId="1"/>
  </si>
  <si>
    <t>未定</t>
    <rPh sb="0" eb="2">
      <t>ミテイ</t>
    </rPh>
    <phoneticPr fontId="1"/>
  </si>
  <si>
    <t>9/11～13</t>
  </si>
  <si>
    <t>日本スポーツマスターズ
２０２１空手道競技</t>
    <rPh sb="0" eb="2">
      <t>ニホン</t>
    </rPh>
    <rPh sb="16" eb="18">
      <t>カラテ</t>
    </rPh>
    <rPh sb="18" eb="19">
      <t>ミチ</t>
    </rPh>
    <rPh sb="19" eb="21">
      <t>キョウギ</t>
    </rPh>
    <phoneticPr fontId="1"/>
  </si>
  <si>
    <t>岡山県</t>
    <rPh sb="0" eb="3">
      <t>オカヤマケン</t>
    </rPh>
    <phoneticPr fontId="1"/>
  </si>
  <si>
    <t>ジップアリーナ岡山(岡山県総合グラウンド体育館</t>
    <rPh sb="7" eb="9">
      <t>オカヤマ</t>
    </rPh>
    <rPh sb="10" eb="13">
      <t>オカヤマケン</t>
    </rPh>
    <rPh sb="13" eb="15">
      <t>ソウゴウ</t>
    </rPh>
    <rPh sb="20" eb="23">
      <t>タイイクカン</t>
    </rPh>
    <phoneticPr fontId="1"/>
  </si>
  <si>
    <t>10/2～4</t>
  </si>
  <si>
    <t>第７６回国民体育大会
(三重ことわか国体)
空手道競技会</t>
    <rPh sb="0" eb="1">
      <t>ダイ</t>
    </rPh>
    <rPh sb="3" eb="4">
      <t>カイ</t>
    </rPh>
    <rPh sb="4" eb="6">
      <t>コクミン</t>
    </rPh>
    <rPh sb="6" eb="8">
      <t>タイイク</t>
    </rPh>
    <rPh sb="8" eb="10">
      <t>タイカイ</t>
    </rPh>
    <rPh sb="12" eb="14">
      <t>ミエ</t>
    </rPh>
    <rPh sb="18" eb="20">
      <t>コクタイ</t>
    </rPh>
    <rPh sb="22" eb="24">
      <t>カラテ</t>
    </rPh>
    <rPh sb="24" eb="25">
      <t>ミチ</t>
    </rPh>
    <rPh sb="25" eb="27">
      <t>キョウギ</t>
    </rPh>
    <rPh sb="27" eb="28">
      <t>カイ</t>
    </rPh>
    <phoneticPr fontId="1"/>
  </si>
  <si>
    <t>三重県</t>
    <rPh sb="0" eb="3">
      <t>ミエケン</t>
    </rPh>
    <phoneticPr fontId="1"/>
  </si>
  <si>
    <t>四日市市総合体育館</t>
    <rPh sb="0" eb="4">
      <t>ヨッカイチシ</t>
    </rPh>
    <rPh sb="4" eb="6">
      <t>ソウゴウ</t>
    </rPh>
    <rPh sb="6" eb="9">
      <t>タイイクカン</t>
    </rPh>
    <phoneticPr fontId="1"/>
  </si>
  <si>
    <t>12/11</t>
  </si>
  <si>
    <t>内閣総理大臣杯
第４９回全日本空手道
選手権大会</t>
    <rPh sb="0" eb="2">
      <t>ナイカク</t>
    </rPh>
    <rPh sb="2" eb="4">
      <t>ソウリ</t>
    </rPh>
    <rPh sb="4" eb="6">
      <t>ダイジン</t>
    </rPh>
    <rPh sb="6" eb="7">
      <t>ハイ</t>
    </rPh>
    <rPh sb="8" eb="9">
      <t>ダイ</t>
    </rPh>
    <rPh sb="11" eb="12">
      <t>カイ</t>
    </rPh>
    <rPh sb="12" eb="15">
      <t>ゼンニホン</t>
    </rPh>
    <rPh sb="15" eb="17">
      <t>カラテ</t>
    </rPh>
    <rPh sb="17" eb="18">
      <t>ドウ</t>
    </rPh>
    <rPh sb="19" eb="21">
      <t>センシュ</t>
    </rPh>
    <rPh sb="21" eb="22">
      <t>ケン</t>
    </rPh>
    <rPh sb="22" eb="24">
      <t>タイカイ</t>
    </rPh>
    <phoneticPr fontId="1"/>
  </si>
  <si>
    <t>12/12</t>
  </si>
  <si>
    <t>天皇杯・皇后杯
第４９回全日本空手道
選手権大会</t>
    <rPh sb="0" eb="2">
      <t>テンノウ</t>
    </rPh>
    <rPh sb="2" eb="3">
      <t>ハイ</t>
    </rPh>
    <rPh sb="4" eb="7">
      <t>コウゴウハイ</t>
    </rPh>
    <rPh sb="8" eb="9">
      <t>ダイ</t>
    </rPh>
    <rPh sb="11" eb="12">
      <t>カイ</t>
    </rPh>
    <rPh sb="12" eb="15">
      <t>ゼンニホン</t>
    </rPh>
    <rPh sb="15" eb="17">
      <t>カラテ</t>
    </rPh>
    <rPh sb="17" eb="18">
      <t>ドウ</t>
    </rPh>
    <rPh sb="19" eb="21">
      <t>センシュ</t>
    </rPh>
    <rPh sb="21" eb="22">
      <t>ケン</t>
    </rPh>
    <rPh sb="22" eb="24">
      <t>タイカイ</t>
    </rPh>
    <phoneticPr fontId="1"/>
  </si>
  <si>
    <t>日本武道館</t>
    <rPh sb="0" eb="2">
      <t>ニッポン</t>
    </rPh>
    <rPh sb="2" eb="5">
      <t>ブドウカン</t>
    </rPh>
    <phoneticPr fontId="1"/>
  </si>
  <si>
    <t>3/24
～3/26</t>
  </si>
  <si>
    <r>
      <rPr>
        <sz val="6"/>
        <rFont val="ＭＳ 明朝"/>
        <family val="1"/>
        <charset val="128"/>
      </rPr>
      <t>JOCジュニアオリンピックカップ</t>
    </r>
    <r>
      <rPr>
        <sz val="10"/>
        <rFont val="ＭＳ 明朝"/>
        <family val="1"/>
        <charset val="128"/>
      </rPr>
      <t xml:space="preserve">
第４０回全国高等学校
空手道選抜大会</t>
    </r>
    <rPh sb="17" eb="18">
      <t>ダイ</t>
    </rPh>
    <rPh sb="20" eb="21">
      <t>カイ</t>
    </rPh>
    <rPh sb="21" eb="23">
      <t>ゼンコク</t>
    </rPh>
    <rPh sb="23" eb="25">
      <t>コウトウ</t>
    </rPh>
    <rPh sb="25" eb="27">
      <t>ガッコウ</t>
    </rPh>
    <rPh sb="28" eb="30">
      <t>カラテ</t>
    </rPh>
    <rPh sb="30" eb="31">
      <t>ドウ</t>
    </rPh>
    <rPh sb="31" eb="33">
      <t>センバツ</t>
    </rPh>
    <rPh sb="33" eb="35">
      <t>タイカイ</t>
    </rPh>
    <phoneticPr fontId="1"/>
  </si>
  <si>
    <t>東京都</t>
    <rPh sb="0" eb="3">
      <t>トウキョウト</t>
    </rPh>
    <phoneticPr fontId="1"/>
  </si>
  <si>
    <t>東京体育館</t>
    <rPh sb="0" eb="2">
      <t>トウキョウ</t>
    </rPh>
    <rPh sb="2" eb="5">
      <t>タイイクカン</t>
    </rPh>
    <phoneticPr fontId="1"/>
  </si>
  <si>
    <t>3月未定</t>
    <rPh sb="1" eb="2">
      <t>ガツ</t>
    </rPh>
    <rPh sb="2" eb="4">
      <t>ミテイ</t>
    </rPh>
    <phoneticPr fontId="1"/>
  </si>
  <si>
    <r>
      <rPr>
        <sz val="6"/>
        <rFont val="ＭＳ 明朝"/>
        <family val="1"/>
        <charset val="128"/>
      </rPr>
      <t>JOCジュニアオリンピックカップ</t>
    </r>
    <r>
      <rPr>
        <sz val="10"/>
        <rFont val="ＭＳ 明朝"/>
        <family val="1"/>
        <charset val="128"/>
      </rPr>
      <t xml:space="preserve">
第１６回全国
中学生空手道選抜大会</t>
    </r>
    <rPh sb="17" eb="18">
      <t>ダイ</t>
    </rPh>
    <rPh sb="20" eb="21">
      <t>カイ</t>
    </rPh>
    <rPh sb="21" eb="23">
      <t>ゼンコク</t>
    </rPh>
    <rPh sb="24" eb="27">
      <t>チュウガクセイ</t>
    </rPh>
    <rPh sb="27" eb="29">
      <t>カラテ</t>
    </rPh>
    <rPh sb="29" eb="30">
      <t>ドウ</t>
    </rPh>
    <rPh sb="30" eb="32">
      <t>センバツ</t>
    </rPh>
    <rPh sb="32" eb="34">
      <t>タイカイ</t>
    </rPh>
    <phoneticPr fontId="1"/>
  </si>
  <si>
    <t>京都府</t>
    <rPh sb="0" eb="3">
      <t>キョウトフ</t>
    </rPh>
    <phoneticPr fontId="1"/>
  </si>
  <si>
    <t>―</t>
  </si>
  <si>
    <t>令和３年度全日本
少年少女武道（空手道）
錬成大会</t>
    <rPh sb="0" eb="2">
      <t>レイワ</t>
    </rPh>
    <rPh sb="3" eb="5">
      <t>ネンド</t>
    </rPh>
    <rPh sb="4" eb="5">
      <t>ド</t>
    </rPh>
    <rPh sb="5" eb="6">
      <t>ゼン</t>
    </rPh>
    <rPh sb="6" eb="8">
      <t>ニホン</t>
    </rPh>
    <rPh sb="9" eb="11">
      <t>ショウネン</t>
    </rPh>
    <rPh sb="11" eb="13">
      <t>ショウジョ</t>
    </rPh>
    <rPh sb="13" eb="15">
      <t>ブドウ</t>
    </rPh>
    <rPh sb="16" eb="18">
      <t>カラテ</t>
    </rPh>
    <rPh sb="18" eb="19">
      <t>ミチ</t>
    </rPh>
    <rPh sb="23" eb="25">
      <t>タイカイ</t>
    </rPh>
    <phoneticPr fontId="1"/>
  </si>
  <si>
    <t>4/20～</t>
  </si>
  <si>
    <t>第1回集中強化指定選手合宿</t>
    <rPh sb="0" eb="1">
      <t>ダイ</t>
    </rPh>
    <rPh sb="2" eb="3">
      <t>カイ</t>
    </rPh>
    <rPh sb="3" eb="5">
      <t>シュウチュウ</t>
    </rPh>
    <rPh sb="5" eb="7">
      <t>キョウカ</t>
    </rPh>
    <rPh sb="7" eb="9">
      <t>シテイ</t>
    </rPh>
    <rPh sb="9" eb="11">
      <t>センシュ</t>
    </rPh>
    <rPh sb="11" eb="13">
      <t>ガッシュク</t>
    </rPh>
    <phoneticPr fontId="1"/>
  </si>
  <si>
    <t>5/4～</t>
  </si>
  <si>
    <t>第2回集中強化指定選手合宿</t>
    <rPh sb="0" eb="1">
      <t>ダイ</t>
    </rPh>
    <rPh sb="2" eb="3">
      <t>カイ</t>
    </rPh>
    <rPh sb="3" eb="5">
      <t>シュウチュウ</t>
    </rPh>
    <rPh sb="5" eb="7">
      <t>キョウカ</t>
    </rPh>
    <rPh sb="7" eb="9">
      <t>シテイ</t>
    </rPh>
    <rPh sb="9" eb="11">
      <t>センシュ</t>
    </rPh>
    <rPh sb="11" eb="13">
      <t>ガッシュク</t>
    </rPh>
    <phoneticPr fontId="1"/>
  </si>
  <si>
    <t>5/23～24</t>
  </si>
  <si>
    <t>代表候補内定選手合宿</t>
    <rPh sb="0" eb="2">
      <t>ダイヒョウ</t>
    </rPh>
    <rPh sb="2" eb="4">
      <t>コウホ</t>
    </rPh>
    <rPh sb="4" eb="6">
      <t>ナイテイ</t>
    </rPh>
    <rPh sb="6" eb="8">
      <t>センシュ</t>
    </rPh>
    <rPh sb="8" eb="10">
      <t>ガッシュク</t>
    </rPh>
    <phoneticPr fontId="1"/>
  </si>
  <si>
    <t>6/15～</t>
  </si>
  <si>
    <t>第3回集中強化指定選手合宿</t>
    <rPh sb="0" eb="1">
      <t>ダイ</t>
    </rPh>
    <rPh sb="2" eb="3">
      <t>カイ</t>
    </rPh>
    <rPh sb="3" eb="5">
      <t>シュウチュウ</t>
    </rPh>
    <rPh sb="5" eb="7">
      <t>キョウカ</t>
    </rPh>
    <rPh sb="7" eb="9">
      <t>シテイ</t>
    </rPh>
    <rPh sb="9" eb="11">
      <t>センシュ</t>
    </rPh>
    <rPh sb="11" eb="13">
      <t>ガッシュク</t>
    </rPh>
    <phoneticPr fontId="1"/>
  </si>
  <si>
    <t>6/30～</t>
  </si>
  <si>
    <t>第4回集中強化指定選手合宿</t>
    <rPh sb="0" eb="1">
      <t>ダイ</t>
    </rPh>
    <rPh sb="2" eb="3">
      <t>カイ</t>
    </rPh>
    <rPh sb="3" eb="5">
      <t>シュウチュウ</t>
    </rPh>
    <rPh sb="5" eb="7">
      <t>キョウカ</t>
    </rPh>
    <rPh sb="7" eb="9">
      <t>シテイ</t>
    </rPh>
    <rPh sb="9" eb="11">
      <t>センシュ</t>
    </rPh>
    <rPh sb="11" eb="13">
      <t>ガッシュク</t>
    </rPh>
    <phoneticPr fontId="1"/>
  </si>
  <si>
    <t>7/12～</t>
  </si>
  <si>
    <t>第5回集中強化指定選手合宿</t>
    <rPh sb="0" eb="1">
      <t>ダイ</t>
    </rPh>
    <rPh sb="2" eb="3">
      <t>カイ</t>
    </rPh>
    <rPh sb="3" eb="5">
      <t>シュウチュウ</t>
    </rPh>
    <rPh sb="5" eb="7">
      <t>キョウカ</t>
    </rPh>
    <rPh sb="7" eb="9">
      <t>シテイ</t>
    </rPh>
    <rPh sb="9" eb="11">
      <t>センシュ</t>
    </rPh>
    <rPh sb="11" eb="13">
      <t>ガッシュク</t>
    </rPh>
    <phoneticPr fontId="1"/>
  </si>
  <si>
    <t>7月未定</t>
    <rPh sb="1" eb="2">
      <t>ガツ</t>
    </rPh>
    <rPh sb="2" eb="4">
      <t>ミテイ</t>
    </rPh>
    <phoneticPr fontId="1"/>
  </si>
  <si>
    <t>オリンピック拠点強化・最終強化合宿</t>
    <rPh sb="6" eb="8">
      <t>キョテン</t>
    </rPh>
    <rPh sb="8" eb="10">
      <t>キョウカ</t>
    </rPh>
    <rPh sb="11" eb="13">
      <t>サイシュウ</t>
    </rPh>
    <rPh sb="13" eb="15">
      <t>キョウカ</t>
    </rPh>
    <rPh sb="15" eb="17">
      <t>ガッシュク</t>
    </rPh>
    <phoneticPr fontId="1"/>
  </si>
  <si>
    <t>10月未定</t>
    <rPh sb="2" eb="3">
      <t>ガツ</t>
    </rPh>
    <rPh sb="3" eb="5">
      <t>ミテイ</t>
    </rPh>
    <phoneticPr fontId="1"/>
  </si>
  <si>
    <t>世界選手権代表選考合宿</t>
    <rPh sb="0" eb="2">
      <t>セカイ</t>
    </rPh>
    <rPh sb="2" eb="5">
      <t>センシュケン</t>
    </rPh>
    <rPh sb="5" eb="7">
      <t>ダイヒョウ</t>
    </rPh>
    <rPh sb="7" eb="9">
      <t>センコウ</t>
    </rPh>
    <rPh sb="9" eb="11">
      <t>ガッシュク</t>
    </rPh>
    <phoneticPr fontId="1"/>
  </si>
  <si>
    <t>11月未定</t>
    <rPh sb="2" eb="3">
      <t>ガツ</t>
    </rPh>
    <rPh sb="3" eb="5">
      <t>ミテイ</t>
    </rPh>
    <phoneticPr fontId="1"/>
  </si>
  <si>
    <t>世界大会代表拠点強化・カテゴリー別合宿</t>
    <rPh sb="0" eb="2">
      <t>セカイ</t>
    </rPh>
    <rPh sb="2" eb="4">
      <t>タイカイ</t>
    </rPh>
    <rPh sb="4" eb="6">
      <t>ダイヒョウ</t>
    </rPh>
    <rPh sb="6" eb="8">
      <t>キョテン</t>
    </rPh>
    <rPh sb="8" eb="10">
      <t>キョウカ</t>
    </rPh>
    <rPh sb="16" eb="17">
      <t>ベツ</t>
    </rPh>
    <rPh sb="17" eb="19">
      <t>ガッシュク</t>
    </rPh>
    <phoneticPr fontId="1"/>
  </si>
  <si>
    <t>1月未定</t>
    <rPh sb="1" eb="2">
      <t>ガツ</t>
    </rPh>
    <rPh sb="2" eb="4">
      <t>ミテイ</t>
    </rPh>
    <phoneticPr fontId="1"/>
  </si>
  <si>
    <t>全体オリエンテーション合宿</t>
    <rPh sb="0" eb="2">
      <t>ゼンタイ</t>
    </rPh>
    <rPh sb="11" eb="13">
      <t>ガッシュク</t>
    </rPh>
    <phoneticPr fontId="1"/>
  </si>
  <si>
    <t>　　　　　イ．カデット・ジュニア合宿</t>
    <rPh sb="16" eb="18">
      <t>ガッシュク</t>
    </rPh>
    <phoneticPr fontId="1"/>
  </si>
  <si>
    <t>開催日</t>
    <rPh sb="0" eb="3">
      <t>カイサイビ</t>
    </rPh>
    <phoneticPr fontId="1"/>
  </si>
  <si>
    <t>合　　宿　　名</t>
    <rPh sb="0" eb="1">
      <t>ア</t>
    </rPh>
    <rPh sb="3" eb="4">
      <t>ヤド</t>
    </rPh>
    <rPh sb="6" eb="7">
      <t>ナ</t>
    </rPh>
    <phoneticPr fontId="1"/>
  </si>
  <si>
    <t>6月未定</t>
    <rPh sb="1" eb="2">
      <t>ガツ</t>
    </rPh>
    <rPh sb="2" eb="4">
      <t>ミテイ</t>
    </rPh>
    <phoneticPr fontId="1"/>
  </si>
  <si>
    <t>アジアメダリスト合宿</t>
    <rPh sb="8" eb="10">
      <t>ガッシュク</t>
    </rPh>
    <phoneticPr fontId="1"/>
  </si>
  <si>
    <t>カデット・ジュニア男子合宿</t>
    <rPh sb="9" eb="11">
      <t>ダンシ</t>
    </rPh>
    <rPh sb="11" eb="13">
      <t>ガッシュク</t>
    </rPh>
    <phoneticPr fontId="1"/>
  </si>
  <si>
    <t>8月未定</t>
    <rPh sb="1" eb="2">
      <t>ガツ</t>
    </rPh>
    <rPh sb="2" eb="4">
      <t>ミテイ</t>
    </rPh>
    <phoneticPr fontId="1"/>
  </si>
  <si>
    <t>カデット・ジュニア女子合宿</t>
    <rPh sb="9" eb="11">
      <t>ジョシ</t>
    </rPh>
    <rPh sb="11" eb="13">
      <t>ガッシュク</t>
    </rPh>
    <phoneticPr fontId="1"/>
  </si>
  <si>
    <t>9月未定</t>
    <rPh sb="1" eb="2">
      <t>ガツ</t>
    </rPh>
    <rPh sb="2" eb="4">
      <t>ミテイ</t>
    </rPh>
    <phoneticPr fontId="1"/>
  </si>
  <si>
    <t>U21合宿</t>
    <rPh sb="3" eb="5">
      <t>ガッシュク</t>
    </rPh>
    <phoneticPr fontId="1"/>
  </si>
  <si>
    <t>　　　　２）アンチ・ドーピング推進事業</t>
    <rPh sb="15" eb="17">
      <t>スイシン</t>
    </rPh>
    <rPh sb="17" eb="19">
      <t>ジギョウ</t>
    </rPh>
    <phoneticPr fontId="1"/>
  </si>
  <si>
    <t>名　　称</t>
    <rPh sb="0" eb="1">
      <t>ナ</t>
    </rPh>
    <rPh sb="3" eb="4">
      <t>ショウ</t>
    </rPh>
    <phoneticPr fontId="1"/>
  </si>
  <si>
    <t>アンチ・ドーピング講習会</t>
    <rPh sb="9" eb="12">
      <t>コウシュウカイ</t>
    </rPh>
    <phoneticPr fontId="1"/>
  </si>
  <si>
    <t>　　　　３）その他選手強化事業</t>
    <rPh sb="8" eb="9">
      <t>タ</t>
    </rPh>
    <rPh sb="9" eb="11">
      <t>センシュ</t>
    </rPh>
    <rPh sb="11" eb="13">
      <t>キョウカ</t>
    </rPh>
    <rPh sb="13" eb="15">
      <t>ジギョウ</t>
    </rPh>
    <phoneticPr fontId="1"/>
  </si>
  <si>
    <t>　　　　　ア．強化選手選考会</t>
    <rPh sb="7" eb="9">
      <t>キョウカ</t>
    </rPh>
    <rPh sb="9" eb="11">
      <t>センシュ</t>
    </rPh>
    <rPh sb="11" eb="14">
      <t>センコウカイ</t>
    </rPh>
    <phoneticPr fontId="1"/>
  </si>
  <si>
    <t>12月未定</t>
    <rPh sb="2" eb="3">
      <t>ガツ</t>
    </rPh>
    <rPh sb="3" eb="5">
      <t>ミテイ</t>
    </rPh>
    <phoneticPr fontId="1"/>
  </si>
  <si>
    <t>2022強化選手選考会</t>
    <rPh sb="4" eb="6">
      <t>キョウカ</t>
    </rPh>
    <rPh sb="6" eb="8">
      <t>センシュ</t>
    </rPh>
    <rPh sb="8" eb="11">
      <t>センコウカイ</t>
    </rPh>
    <phoneticPr fontId="1"/>
  </si>
  <si>
    <t>2022ジュニア強化
選手選考会</t>
    <rPh sb="8" eb="10">
      <t>キョウカ</t>
    </rPh>
    <rPh sb="11" eb="13">
      <t>センシュ</t>
    </rPh>
    <rPh sb="13" eb="16">
      <t>センコウカイ</t>
    </rPh>
    <phoneticPr fontId="1"/>
  </si>
  <si>
    <t>　　　　　イ．選手の資質向上のための講習会</t>
    <rPh sb="7" eb="9">
      <t>センシュ</t>
    </rPh>
    <rPh sb="10" eb="12">
      <t>シシツ</t>
    </rPh>
    <rPh sb="12" eb="14">
      <t>コウジョウ</t>
    </rPh>
    <rPh sb="18" eb="21">
      <t>コウシュウカイ</t>
    </rPh>
    <phoneticPr fontId="1"/>
  </si>
  <si>
    <t>インティグリティ
講習会
(ジュニア層向け)</t>
    <rPh sb="9" eb="12">
      <t>コウシュウカイ</t>
    </rPh>
    <rPh sb="18" eb="19">
      <t>ソウ</t>
    </rPh>
    <rPh sb="19" eb="20">
      <t>ム</t>
    </rPh>
    <phoneticPr fontId="1"/>
  </si>
  <si>
    <r>
      <t>インティグリティ
講習会(</t>
    </r>
    <r>
      <rPr>
        <sz val="10"/>
        <rFont val="ＭＳ 明朝"/>
        <family val="1"/>
        <charset val="128"/>
      </rPr>
      <t>シニア向け</t>
    </r>
    <r>
      <rPr>
        <sz val="11"/>
        <rFont val="ＭＳ 明朝"/>
        <family val="1"/>
        <charset val="128"/>
      </rPr>
      <t>)</t>
    </r>
    <rPh sb="9" eb="12">
      <t>コウシュウカイ</t>
    </rPh>
    <rPh sb="16" eb="17">
      <t>ム</t>
    </rPh>
    <phoneticPr fontId="1"/>
  </si>
  <si>
    <t>　　　　　ウ．その他</t>
    <rPh sb="9" eb="10">
      <t>タ</t>
    </rPh>
    <phoneticPr fontId="1"/>
  </si>
  <si>
    <t>4月～</t>
    <rPh sb="1" eb="2">
      <t>ガツ</t>
    </rPh>
    <phoneticPr fontId="1"/>
  </si>
  <si>
    <t>国内大会視察</t>
    <rPh sb="0" eb="2">
      <t>コクナイ</t>
    </rPh>
    <rPh sb="2" eb="4">
      <t>タイカイ</t>
    </rPh>
    <rPh sb="4" eb="6">
      <t>シサツ</t>
    </rPh>
    <phoneticPr fontId="1"/>
  </si>
  <si>
    <t>5/12～16</t>
  </si>
  <si>
    <t>国際大会視察</t>
    <rPh sb="0" eb="2">
      <t>コクサイ</t>
    </rPh>
    <rPh sb="2" eb="4">
      <t>タイカイ</t>
    </rPh>
    <rPh sb="4" eb="6">
      <t>シサツ</t>
    </rPh>
    <phoneticPr fontId="1"/>
  </si>
  <si>
    <t>6/11～13</t>
  </si>
  <si>
    <t>東京2020出場権獲得トーナメント大会視察</t>
    <rPh sb="0" eb="2">
      <t>トウキョウ</t>
    </rPh>
    <rPh sb="6" eb="9">
      <t>シュツジョウケン</t>
    </rPh>
    <rPh sb="9" eb="11">
      <t>カクトク</t>
    </rPh>
    <rPh sb="17" eb="19">
      <t>タイカイ</t>
    </rPh>
    <rPh sb="19" eb="21">
      <t>シサツ</t>
    </rPh>
    <phoneticPr fontId="1"/>
  </si>
  <si>
    <t>9/4</t>
  </si>
  <si>
    <t>令和３年度
１・２級資格審査員研修会</t>
    <rPh sb="3" eb="5">
      <t>ネンド</t>
    </rPh>
    <rPh sb="9" eb="10">
      <t>キュウ</t>
    </rPh>
    <rPh sb="10" eb="12">
      <t>シカク</t>
    </rPh>
    <rPh sb="12" eb="15">
      <t>シンサイン</t>
    </rPh>
    <rPh sb="15" eb="18">
      <t>ケンシュウカイ</t>
    </rPh>
    <phoneticPr fontId="1"/>
  </si>
  <si>
    <t>日本空手道会館</t>
    <rPh sb="0" eb="2">
      <t>ニホン</t>
    </rPh>
    <rPh sb="2" eb="4">
      <t>カラテ</t>
    </rPh>
    <rPh sb="4" eb="5">
      <t>ミチ</t>
    </rPh>
    <rPh sb="5" eb="7">
      <t>カイカン</t>
    </rPh>
    <phoneticPr fontId="1"/>
  </si>
  <si>
    <t>令和３年度
３級資格審査員研修会</t>
    <rPh sb="3" eb="5">
      <t>ネンド</t>
    </rPh>
    <rPh sb="7" eb="8">
      <t>キュウ</t>
    </rPh>
    <rPh sb="8" eb="10">
      <t>シカク</t>
    </rPh>
    <rPh sb="10" eb="13">
      <t>シンサイン</t>
    </rPh>
    <rPh sb="13" eb="16">
      <t>ケンシュウカイ</t>
    </rPh>
    <phoneticPr fontId="1"/>
  </si>
  <si>
    <t>各地区協議会</t>
    <rPh sb="0" eb="3">
      <t>カクチク</t>
    </rPh>
    <rPh sb="3" eb="6">
      <t>キョウギカイ</t>
    </rPh>
    <phoneticPr fontId="1"/>
  </si>
  <si>
    <t>　　　　２）公益財団法人日本スポーツ協会公認スポーツ指導者(空手道)講習会等の開催</t>
    <rPh sb="6" eb="8">
      <t>コウエキ</t>
    </rPh>
    <rPh sb="8" eb="10">
      <t>ザイダン</t>
    </rPh>
    <rPh sb="10" eb="12">
      <t>ホウジン</t>
    </rPh>
    <rPh sb="12" eb="14">
      <t>ニホン</t>
    </rPh>
    <rPh sb="18" eb="20">
      <t>キョウカイ</t>
    </rPh>
    <rPh sb="20" eb="22">
      <t>コウニン</t>
    </rPh>
    <rPh sb="26" eb="29">
      <t>シドウシャ</t>
    </rPh>
    <rPh sb="30" eb="32">
      <t>カラテ</t>
    </rPh>
    <rPh sb="32" eb="33">
      <t>ドウ</t>
    </rPh>
    <rPh sb="34" eb="37">
      <t>コウシュウカイ</t>
    </rPh>
    <rPh sb="37" eb="38">
      <t>トウ</t>
    </rPh>
    <rPh sb="39" eb="41">
      <t>カイサイ</t>
    </rPh>
    <phoneticPr fontId="1"/>
  </si>
  <si>
    <t>研修会・講習会</t>
    <rPh sb="0" eb="3">
      <t>ケンシュウカイ</t>
    </rPh>
    <rPh sb="4" eb="7">
      <t>コウシュウカイ</t>
    </rPh>
    <phoneticPr fontId="1"/>
  </si>
  <si>
    <t>開催場所</t>
    <rPh sb="0" eb="2">
      <t>カイサイ</t>
    </rPh>
    <rPh sb="2" eb="4">
      <t>バショ</t>
    </rPh>
    <phoneticPr fontId="1"/>
  </si>
  <si>
    <t>令和３年度
日本スポーツ協会公認コーチ1・コーチ2更新研修会</t>
    <rPh sb="3" eb="5">
      <t>ネンド</t>
    </rPh>
    <rPh sb="6" eb="8">
      <t>ニホン</t>
    </rPh>
    <rPh sb="12" eb="14">
      <t>キョウカイ</t>
    </rPh>
    <rPh sb="14" eb="16">
      <t>コウニン</t>
    </rPh>
    <rPh sb="25" eb="27">
      <t>コウシン</t>
    </rPh>
    <rPh sb="27" eb="30">
      <t>ケンシュウカイ</t>
    </rPh>
    <phoneticPr fontId="1"/>
  </si>
  <si>
    <t>各地区協議会内</t>
    <rPh sb="0" eb="3">
      <t>カクチク</t>
    </rPh>
    <rPh sb="3" eb="6">
      <t>キョウギカイ</t>
    </rPh>
    <rPh sb="6" eb="7">
      <t>ナイ</t>
    </rPh>
    <phoneticPr fontId="1"/>
  </si>
  <si>
    <t>9/5</t>
  </si>
  <si>
    <t>令和３年度
第1回日本スポーツ協会公認コーチ3・コーチ4更新研修会</t>
    <rPh sb="3" eb="5">
      <t>ネンド</t>
    </rPh>
    <rPh sb="6" eb="7">
      <t>ダイ</t>
    </rPh>
    <rPh sb="8" eb="9">
      <t>カイ</t>
    </rPh>
    <rPh sb="9" eb="11">
      <t>ニホン</t>
    </rPh>
    <rPh sb="15" eb="17">
      <t>キョウカイ</t>
    </rPh>
    <rPh sb="17" eb="19">
      <t>コウニン</t>
    </rPh>
    <rPh sb="28" eb="30">
      <t>コウシン</t>
    </rPh>
    <rPh sb="30" eb="33">
      <t>ケンシュウカイ</t>
    </rPh>
    <phoneticPr fontId="1"/>
  </si>
  <si>
    <t>3/5</t>
  </si>
  <si>
    <t>令和３年度
第2回日本スポーツ協会公認コーチ3・コーチ4更新研修会</t>
    <rPh sb="3" eb="5">
      <t>ネンド</t>
    </rPh>
    <rPh sb="6" eb="7">
      <t>ダイ</t>
    </rPh>
    <rPh sb="8" eb="9">
      <t>カイ</t>
    </rPh>
    <rPh sb="9" eb="11">
      <t>ニホン</t>
    </rPh>
    <rPh sb="15" eb="17">
      <t>キョウカイ</t>
    </rPh>
    <rPh sb="17" eb="19">
      <t>コウニン</t>
    </rPh>
    <rPh sb="28" eb="30">
      <t>コウシン</t>
    </rPh>
    <rPh sb="30" eb="33">
      <t>ケンシュウカイ</t>
    </rPh>
    <phoneticPr fontId="1"/>
  </si>
  <si>
    <t>10/15～17</t>
  </si>
  <si>
    <t>令和３年度
日本スポーツ協会公認コーチ3養成専門科目講習会(前期)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phoneticPr fontId="1"/>
  </si>
  <si>
    <t>1/14～16</t>
  </si>
  <si>
    <t>令和３年度
日本スポーツ協会公認コーチ3養成専門科目講習会(後期)</t>
    <rPh sb="3" eb="5">
      <t>ネンド</t>
    </rPh>
    <rPh sb="6" eb="8">
      <t>ニホン</t>
    </rPh>
    <rPh sb="12" eb="14">
      <t>キョウカイ</t>
    </rPh>
    <rPh sb="14" eb="16">
      <t>コウニン</t>
    </rPh>
    <rPh sb="20" eb="22">
      <t>ヨウセイ</t>
    </rPh>
    <rPh sb="22" eb="24">
      <t>センモン</t>
    </rPh>
    <rPh sb="24" eb="26">
      <t>カモク</t>
    </rPh>
    <rPh sb="26" eb="29">
      <t>コウシュウカイ</t>
    </rPh>
    <phoneticPr fontId="1"/>
  </si>
  <si>
    <t>2/18～20</t>
  </si>
  <si>
    <t>令和３年度
日本スポーツ協会公認
コーチ4養成
専門科目講習会</t>
    <rPh sb="3" eb="5">
      <t>ネンド</t>
    </rPh>
    <rPh sb="6" eb="8">
      <t>ニホン</t>
    </rPh>
    <rPh sb="12" eb="14">
      <t>キョウカイ</t>
    </rPh>
    <rPh sb="14" eb="16">
      <t>コウニン</t>
    </rPh>
    <rPh sb="21" eb="23">
      <t>ヨウセイ</t>
    </rPh>
    <rPh sb="24" eb="26">
      <t>センモン</t>
    </rPh>
    <rPh sb="26" eb="28">
      <t>カモク</t>
    </rPh>
    <rPh sb="28" eb="31">
      <t>コウシュウカイ</t>
    </rPh>
    <phoneticPr fontId="1"/>
  </si>
  <si>
    <t>　　　　３）流派別形講習会の開催</t>
    <rPh sb="6" eb="8">
      <t>リュウハ</t>
    </rPh>
    <rPh sb="8" eb="9">
      <t>ベツ</t>
    </rPh>
    <rPh sb="9" eb="10">
      <t>ケイ</t>
    </rPh>
    <rPh sb="10" eb="12">
      <t>コウシュウ</t>
    </rPh>
    <rPh sb="12" eb="13">
      <t>カイ</t>
    </rPh>
    <rPh sb="14" eb="16">
      <t>カイサイ</t>
    </rPh>
    <phoneticPr fontId="1"/>
  </si>
  <si>
    <t>流　　　　派</t>
    <rPh sb="0" eb="1">
      <t>リュウ</t>
    </rPh>
    <rPh sb="5" eb="6">
      <t>ハ</t>
    </rPh>
    <phoneticPr fontId="1"/>
  </si>
  <si>
    <t>和道流</t>
    <rPh sb="0" eb="2">
      <t>カズミチ</t>
    </rPh>
    <rPh sb="2" eb="3">
      <t>リュウ</t>
    </rPh>
    <phoneticPr fontId="1"/>
  </si>
  <si>
    <t>剛柔流</t>
    <rPh sb="0" eb="1">
      <t>ゴウ</t>
    </rPh>
    <rPh sb="1" eb="2">
      <t>ジュウ</t>
    </rPh>
    <rPh sb="2" eb="3">
      <t>リュウ</t>
    </rPh>
    <phoneticPr fontId="1"/>
  </si>
  <si>
    <t>松濤館流</t>
  </si>
  <si>
    <t>糸東流</t>
    <rPh sb="0" eb="1">
      <t>イト</t>
    </rPh>
    <rPh sb="1" eb="2">
      <t>トウ</t>
    </rPh>
    <rPh sb="2" eb="3">
      <t>リュウ</t>
    </rPh>
    <phoneticPr fontId="1"/>
  </si>
  <si>
    <t>　　　　４）学校武道のための指導者講習会の開催</t>
    <rPh sb="6" eb="8">
      <t>ガッコウ</t>
    </rPh>
    <rPh sb="8" eb="10">
      <t>ブドウ</t>
    </rPh>
    <rPh sb="14" eb="17">
      <t>シドウシャ</t>
    </rPh>
    <rPh sb="17" eb="20">
      <t>コウシュウカイ</t>
    </rPh>
    <rPh sb="21" eb="23">
      <t>カイサイ</t>
    </rPh>
    <phoneticPr fontId="1"/>
  </si>
  <si>
    <t>行　　事　　名</t>
    <rPh sb="0" eb="1">
      <t>ギョウ</t>
    </rPh>
    <rPh sb="3" eb="4">
      <t>コト</t>
    </rPh>
    <rPh sb="6" eb="7">
      <t>ナ</t>
    </rPh>
    <phoneticPr fontId="1"/>
  </si>
  <si>
    <t>年２回</t>
    <rPh sb="0" eb="1">
      <t>ネン</t>
    </rPh>
    <rPh sb="2" eb="3">
      <t>カイ</t>
    </rPh>
    <phoneticPr fontId="1"/>
  </si>
  <si>
    <t>授業協力者
全国連絡協議会</t>
  </si>
  <si>
    <t>年3～4回</t>
    <rPh sb="0" eb="1">
      <t>ネン</t>
    </rPh>
    <rPh sb="4" eb="5">
      <t>カイ</t>
    </rPh>
    <phoneticPr fontId="1"/>
  </si>
  <si>
    <t>学校訪問プロジェクト</t>
    <rPh sb="0" eb="2">
      <t>ガッコウ</t>
    </rPh>
    <rPh sb="2" eb="4">
      <t>ホウモン</t>
    </rPh>
    <phoneticPr fontId="1"/>
  </si>
  <si>
    <t>３～４か所</t>
    <rPh sb="4" eb="5">
      <t>ショ</t>
    </rPh>
    <phoneticPr fontId="1"/>
  </si>
  <si>
    <t>8/16
～8/18</t>
  </si>
  <si>
    <t>第１１回全国空手道
指導者研修会</t>
    <rPh sb="0" eb="1">
      <t>ダイ</t>
    </rPh>
    <rPh sb="3" eb="4">
      <t>カイ</t>
    </rPh>
    <rPh sb="4" eb="6">
      <t>ゼンコク</t>
    </rPh>
    <rPh sb="6" eb="8">
      <t>カラテ</t>
    </rPh>
    <rPh sb="8" eb="9">
      <t>ドウ</t>
    </rPh>
    <rPh sb="10" eb="13">
      <t>シドウシャ</t>
    </rPh>
    <phoneticPr fontId="1"/>
  </si>
  <si>
    <t>日本空手道会館</t>
    <rPh sb="0" eb="2">
      <t>ニホン</t>
    </rPh>
    <rPh sb="2" eb="4">
      <t>カラテ</t>
    </rPh>
    <rPh sb="4" eb="5">
      <t>ドウ</t>
    </rPh>
    <rPh sb="5" eb="7">
      <t>カイカン</t>
    </rPh>
    <phoneticPr fontId="1"/>
  </si>
  <si>
    <t>令和３年度学校空手道
実技指導者講習会</t>
    <rPh sb="0" eb="2">
      <t>レイワ</t>
    </rPh>
    <rPh sb="3" eb="5">
      <t>ネンド</t>
    </rPh>
    <rPh sb="5" eb="7">
      <t>ガッコウ</t>
    </rPh>
    <rPh sb="7" eb="9">
      <t>カラテ</t>
    </rPh>
    <rPh sb="9" eb="10">
      <t>ドウ</t>
    </rPh>
    <phoneticPr fontId="1"/>
  </si>
  <si>
    <t>10月～
11月未定</t>
    <rPh sb="2" eb="3">
      <t>ガツ</t>
    </rPh>
    <rPh sb="7" eb="8">
      <t>ガツ</t>
    </rPh>
    <rPh sb="8" eb="10">
      <t>ミテイ</t>
    </rPh>
    <phoneticPr fontId="1"/>
  </si>
  <si>
    <t>中学校武道授業（空手道）
指導法研究事業</t>
    <rPh sb="3" eb="5">
      <t>ブドウ</t>
    </rPh>
    <rPh sb="5" eb="7">
      <t>ジュギョウ</t>
    </rPh>
    <rPh sb="8" eb="10">
      <t>カラテ</t>
    </rPh>
    <rPh sb="10" eb="11">
      <t>ドウ</t>
    </rPh>
    <phoneticPr fontId="1"/>
  </si>
  <si>
    <t>　　　　５）指導者の育成と競技力向上のための事業</t>
    <rPh sb="6" eb="9">
      <t>シドウシャ</t>
    </rPh>
    <rPh sb="10" eb="12">
      <t>イクセイ</t>
    </rPh>
    <rPh sb="13" eb="16">
      <t>キョウギリョク</t>
    </rPh>
    <rPh sb="16" eb="18">
      <t>コウジョウ</t>
    </rPh>
    <rPh sb="22" eb="24">
      <t>ジギョウ</t>
    </rPh>
    <phoneticPr fontId="1"/>
  </si>
  <si>
    <t>開　催
年月日</t>
    <rPh sb="0" eb="1">
      <t>カイ</t>
    </rPh>
    <rPh sb="2" eb="3">
      <t>モヨオ</t>
    </rPh>
    <rPh sb="4" eb="5">
      <t>ネン</t>
    </rPh>
    <rPh sb="5" eb="6">
      <t>ツキ</t>
    </rPh>
    <rPh sb="6" eb="7">
      <t>ヒ</t>
    </rPh>
    <phoneticPr fontId="1"/>
  </si>
  <si>
    <t>行　　　事　　　名</t>
    <rPh sb="0" eb="1">
      <t>ギョウ</t>
    </rPh>
    <rPh sb="4" eb="5">
      <t>コト</t>
    </rPh>
    <rPh sb="8" eb="9">
      <t>ナ</t>
    </rPh>
    <phoneticPr fontId="1"/>
  </si>
  <si>
    <t>開　催　場　所</t>
    <rPh sb="0" eb="1">
      <t>カイ</t>
    </rPh>
    <rPh sb="2" eb="3">
      <t>サイ</t>
    </rPh>
    <rPh sb="4" eb="5">
      <t>バ</t>
    </rPh>
    <rPh sb="6" eb="7">
      <t>ショ</t>
    </rPh>
    <phoneticPr fontId="1"/>
  </si>
  <si>
    <t>7/3～4</t>
  </si>
  <si>
    <t>全国形審判員A養成講習会</t>
    <rPh sb="0" eb="2">
      <t>ゼンコク</t>
    </rPh>
    <rPh sb="2" eb="3">
      <t>カタ</t>
    </rPh>
    <rPh sb="3" eb="5">
      <t>シンパン</t>
    </rPh>
    <rPh sb="5" eb="6">
      <t>イン</t>
    </rPh>
    <rPh sb="7" eb="9">
      <t>ヨウセイ</t>
    </rPh>
    <rPh sb="9" eb="12">
      <t>コウシュウカイ</t>
    </rPh>
    <phoneticPr fontId="1"/>
  </si>
  <si>
    <t>1/8～9</t>
  </si>
  <si>
    <t>令和３年度
女性会員対象技術・審判講習会</t>
    <rPh sb="0" eb="2">
      <t>レイワ</t>
    </rPh>
    <rPh sb="3" eb="5">
      <t>ネンド</t>
    </rPh>
    <rPh sb="6" eb="8">
      <t>ジョセイ</t>
    </rPh>
    <rPh sb="8" eb="10">
      <t>カイイン</t>
    </rPh>
    <rPh sb="10" eb="12">
      <t>タイショウ</t>
    </rPh>
    <rPh sb="12" eb="14">
      <t>ギジュツ</t>
    </rPh>
    <rPh sb="15" eb="17">
      <t>シンパン</t>
    </rPh>
    <rPh sb="17" eb="20">
      <t>コウシュウカイ</t>
    </rPh>
    <phoneticPr fontId="1"/>
  </si>
  <si>
    <t>令和３年度全国空手道コーチクリニック</t>
    <rPh sb="0" eb="2">
      <t>レイワ</t>
    </rPh>
    <phoneticPr fontId="1"/>
  </si>
  <si>
    <t>日本空手道会館</t>
    <rPh sb="0" eb="7">
      <t>ニホンカラテドウカイカン</t>
    </rPh>
    <phoneticPr fontId="1"/>
  </si>
  <si>
    <t>年度内</t>
    <rPh sb="0" eb="3">
      <t>ネンドナイ</t>
    </rPh>
    <phoneticPr fontId="1"/>
  </si>
  <si>
    <t>公認４・５段位審査会</t>
    <rPh sb="0" eb="2">
      <t>コウニン</t>
    </rPh>
    <rPh sb="5" eb="7">
      <t>ダンイ</t>
    </rPh>
    <rPh sb="7" eb="10">
      <t>シンサカイ</t>
    </rPh>
    <phoneticPr fontId="1"/>
  </si>
  <si>
    <t>5/22</t>
  </si>
  <si>
    <t>公認６段位審査会</t>
    <rPh sb="0" eb="2">
      <t>コウニン</t>
    </rPh>
    <rPh sb="3" eb="5">
      <t>ダンイ</t>
    </rPh>
    <rPh sb="5" eb="8">
      <t>シンサカイ</t>
    </rPh>
    <phoneticPr fontId="1"/>
  </si>
  <si>
    <t>11/13</t>
  </si>
  <si>
    <t>5/23</t>
  </si>
  <si>
    <t>公認７段位審査会</t>
    <rPh sb="0" eb="2">
      <t>コウニン</t>
    </rPh>
    <rPh sb="3" eb="5">
      <t>ダンイ</t>
    </rPh>
    <rPh sb="5" eb="8">
      <t>シンサカイ</t>
    </rPh>
    <phoneticPr fontId="1"/>
  </si>
  <si>
    <t>11/14</t>
  </si>
  <si>
    <t>公認８段位審査会</t>
    <rPh sb="0" eb="2">
      <t>コウニン</t>
    </rPh>
    <rPh sb="3" eb="5">
      <t>ダンイ</t>
    </rPh>
    <rPh sb="5" eb="8">
      <t>シンサカイ</t>
    </rPh>
    <phoneticPr fontId="1"/>
  </si>
  <si>
    <t>公認９段位審査会</t>
    <rPh sb="0" eb="2">
      <t>コウニン</t>
    </rPh>
    <rPh sb="3" eb="5">
      <t>ダンイ</t>
    </rPh>
    <rPh sb="5" eb="8">
      <t>シンサカイ</t>
    </rPh>
    <phoneticPr fontId="1"/>
  </si>
  <si>
    <t>12/10</t>
  </si>
  <si>
    <t>推薦段位審査会
(推薦４段位～８段位）</t>
    <rPh sb="0" eb="2">
      <t>スイセン</t>
    </rPh>
    <rPh sb="2" eb="4">
      <t>ダンイ</t>
    </rPh>
    <rPh sb="4" eb="7">
      <t>シンサカイ</t>
    </rPh>
    <rPh sb="9" eb="11">
      <t>スイセン</t>
    </rPh>
    <rPh sb="12" eb="14">
      <t>ダンイ</t>
    </rPh>
    <rPh sb="16" eb="18">
      <t>ダンイ</t>
    </rPh>
    <phoneticPr fontId="1"/>
  </si>
  <si>
    <t>　　　　２）公認審判員審査会</t>
    <rPh sb="6" eb="7">
      <t>コウ</t>
    </rPh>
    <rPh sb="7" eb="8">
      <t>シノブ</t>
    </rPh>
    <rPh sb="8" eb="9">
      <t>シン</t>
    </rPh>
    <rPh sb="9" eb="10">
      <t>ハン</t>
    </rPh>
    <rPh sb="10" eb="11">
      <t>イン</t>
    </rPh>
    <rPh sb="11" eb="12">
      <t>シン</t>
    </rPh>
    <rPh sb="12" eb="13">
      <t>サ</t>
    </rPh>
    <rPh sb="13" eb="14">
      <t>カイ</t>
    </rPh>
    <phoneticPr fontId="1"/>
  </si>
  <si>
    <t>開 催 日</t>
    <rPh sb="0" eb="1">
      <t>カイ</t>
    </rPh>
    <rPh sb="2" eb="3">
      <t>モヨオ</t>
    </rPh>
    <rPh sb="4" eb="5">
      <t>ヒ</t>
    </rPh>
    <phoneticPr fontId="1"/>
  </si>
  <si>
    <t>審査会名称</t>
    <rPh sb="0" eb="3">
      <t>シンサカイ</t>
    </rPh>
    <rPh sb="3" eb="5">
      <t>メイショウ</t>
    </rPh>
    <phoneticPr fontId="1"/>
  </si>
  <si>
    <t>全国公認組手
審判員講習・審査会</t>
    <rPh sb="0" eb="2">
      <t>ゼンコク</t>
    </rPh>
    <rPh sb="2" eb="4">
      <t>コウニン</t>
    </rPh>
    <rPh sb="4" eb="6">
      <t>クミテ</t>
    </rPh>
    <rPh sb="7" eb="10">
      <t>シンパンイン</t>
    </rPh>
    <rPh sb="10" eb="12">
      <t>コウシュウ</t>
    </rPh>
    <rPh sb="13" eb="16">
      <t>シンサカイ</t>
    </rPh>
    <phoneticPr fontId="1"/>
  </si>
  <si>
    <t>5/4～5</t>
  </si>
  <si>
    <t>全国公認形
審判員講習・審査会</t>
    <rPh sb="0" eb="2">
      <t>ゼンコク</t>
    </rPh>
    <rPh sb="2" eb="4">
      <t>コウニン</t>
    </rPh>
    <rPh sb="4" eb="5">
      <t>カタ</t>
    </rPh>
    <rPh sb="6" eb="9">
      <t>シンパンイン</t>
    </rPh>
    <rPh sb="9" eb="11">
      <t>コウシュウ</t>
    </rPh>
    <rPh sb="12" eb="15">
      <t>シンサカイ</t>
    </rPh>
    <phoneticPr fontId="1"/>
  </si>
  <si>
    <t>地区公認組手
審判員講習・審査会</t>
    <rPh sb="0" eb="2">
      <t>チク</t>
    </rPh>
    <rPh sb="2" eb="4">
      <t>コウニン</t>
    </rPh>
    <rPh sb="4" eb="6">
      <t>クミテ</t>
    </rPh>
    <rPh sb="7" eb="10">
      <t>シンパンイン</t>
    </rPh>
    <rPh sb="10" eb="12">
      <t>コウシュウ</t>
    </rPh>
    <rPh sb="13" eb="16">
      <t>シンサカイ</t>
    </rPh>
    <phoneticPr fontId="1"/>
  </si>
  <si>
    <t>地区公認形審判員
講習・審査会</t>
    <rPh sb="0" eb="2">
      <t>チク</t>
    </rPh>
    <rPh sb="2" eb="4">
      <t>コウニン</t>
    </rPh>
    <rPh sb="4" eb="5">
      <t>カタ</t>
    </rPh>
    <rPh sb="5" eb="8">
      <t>シンパンイン</t>
    </rPh>
    <rPh sb="9" eb="11">
      <t>コウシュウ</t>
    </rPh>
    <rPh sb="12" eb="15">
      <t>シンサカイ</t>
    </rPh>
    <phoneticPr fontId="1"/>
  </si>
  <si>
    <t>全国公認組手審判員講習会</t>
    <rPh sb="0" eb="2">
      <t>ゼンコク</t>
    </rPh>
    <rPh sb="2" eb="4">
      <t>コウニン</t>
    </rPh>
    <rPh sb="4" eb="6">
      <t>クミテ</t>
    </rPh>
    <rPh sb="6" eb="9">
      <t>シンパンイン</t>
    </rPh>
    <rPh sb="9" eb="12">
      <t>コウシュウカイ</t>
    </rPh>
    <phoneticPr fontId="1"/>
  </si>
  <si>
    <t>全国公認形審判員講習会</t>
    <rPh sb="0" eb="2">
      <t>ゼンコク</t>
    </rPh>
    <rPh sb="2" eb="4">
      <t>コウニン</t>
    </rPh>
    <rPh sb="4" eb="5">
      <t>カタ</t>
    </rPh>
    <rPh sb="5" eb="8">
      <t>シンパンイン</t>
    </rPh>
    <rPh sb="8" eb="10">
      <t>コウシュウ</t>
    </rPh>
    <phoneticPr fontId="1"/>
  </si>
  <si>
    <t>　　　　３）公認称号審査会</t>
    <rPh sb="6" eb="7">
      <t>コウ</t>
    </rPh>
    <rPh sb="7" eb="8">
      <t>シノブ</t>
    </rPh>
    <rPh sb="8" eb="9">
      <t>ショウ</t>
    </rPh>
    <rPh sb="9" eb="10">
      <t>ゴウ</t>
    </rPh>
    <rPh sb="10" eb="11">
      <t>シン</t>
    </rPh>
    <rPh sb="11" eb="12">
      <t>サ</t>
    </rPh>
    <rPh sb="12" eb="13">
      <t>カイ</t>
    </rPh>
    <phoneticPr fontId="1"/>
  </si>
  <si>
    <t>公認範士審査会</t>
    <rPh sb="0" eb="2">
      <t>コウニン</t>
    </rPh>
    <rPh sb="2" eb="4">
      <t>ハンシ</t>
    </rPh>
    <rPh sb="4" eb="7">
      <t>シンサカイ</t>
    </rPh>
    <phoneticPr fontId="1"/>
  </si>
  <si>
    <t>公認教士審査会</t>
    <rPh sb="0" eb="2">
      <t>コウニン</t>
    </rPh>
    <rPh sb="2" eb="4">
      <t>キョウシ</t>
    </rPh>
    <rPh sb="4" eb="7">
      <t>シンサカイ</t>
    </rPh>
    <phoneticPr fontId="1"/>
  </si>
  <si>
    <t>公認錬士審査会</t>
    <rPh sb="0" eb="2">
      <t>コウニン</t>
    </rPh>
    <rPh sb="2" eb="4">
      <t>レンシ</t>
    </rPh>
    <rPh sb="4" eb="7">
      <t>シンサカイ</t>
    </rPh>
    <phoneticPr fontId="1"/>
  </si>
  <si>
    <t>4/9
～4/11</t>
  </si>
  <si>
    <t>プレミアリーグ２０２１</t>
  </si>
  <si>
    <t>モロッコ・
ラバット</t>
  </si>
  <si>
    <t>8/5～7</t>
  </si>
  <si>
    <t>第３２回オリンピック競技大会</t>
    <rPh sb="0" eb="1">
      <t>ダイ</t>
    </rPh>
    <rPh sb="3" eb="4">
      <t>カイ</t>
    </rPh>
    <rPh sb="10" eb="14">
      <t>キョウギタイカイ</t>
    </rPh>
    <phoneticPr fontId="1"/>
  </si>
  <si>
    <t>日本・東京都</t>
    <rPh sb="0" eb="2">
      <t>ニホン</t>
    </rPh>
    <rPh sb="3" eb="5">
      <t>トウキョウ</t>
    </rPh>
    <rPh sb="5" eb="6">
      <t>ト</t>
    </rPh>
    <phoneticPr fontId="1"/>
  </si>
  <si>
    <t>9/3～5</t>
  </si>
  <si>
    <t>プレミアリーグ２０２１
(※)</t>
  </si>
  <si>
    <t>ウズベキスタン・タシュケント</t>
  </si>
  <si>
    <t>9/17～19</t>
  </si>
  <si>
    <t>ユースリーグ
(※)</t>
  </si>
  <si>
    <t>トルコ・
イスタンブール</t>
  </si>
  <si>
    <t>10/1～3</t>
  </si>
  <si>
    <t>11/16～21</t>
  </si>
  <si>
    <t>第25回世界空手道選手権大会</t>
  </si>
  <si>
    <t>アラブ首長国連邦・ドバイ</t>
    <rPh sb="3" eb="5">
      <t>シュチョウ</t>
    </rPh>
    <rPh sb="5" eb="6">
      <t>コク</t>
    </rPh>
    <rPh sb="6" eb="8">
      <t>レンポウ</t>
    </rPh>
    <phoneticPr fontId="1"/>
  </si>
  <si>
    <t>4/3～4/4</t>
  </si>
  <si>
    <t>4/17～4/18</t>
  </si>
  <si>
    <t>選手活動拠点</t>
    <rPh sb="0" eb="2">
      <t>センシュ</t>
    </rPh>
    <rPh sb="2" eb="4">
      <t>カツドウ</t>
    </rPh>
    <rPh sb="4" eb="6">
      <t>キョテン</t>
    </rPh>
    <phoneticPr fontId="1"/>
  </si>
  <si>
    <t>日本空手道会館他</t>
    <rPh sb="0" eb="2">
      <t>ニホン</t>
    </rPh>
    <rPh sb="2" eb="4">
      <t>カラテ</t>
    </rPh>
    <rPh sb="4" eb="5">
      <t>ドウ</t>
    </rPh>
    <rPh sb="5" eb="7">
      <t>カイカン</t>
    </rPh>
    <rPh sb="7" eb="8">
      <t>タ</t>
    </rPh>
    <phoneticPr fontId="1"/>
  </si>
  <si>
    <t>日本空手道会館</t>
    <rPh sb="0" eb="5">
      <t>ニホンカラテドウ</t>
    </rPh>
    <rPh sb="5" eb="7">
      <t>カイカン</t>
    </rPh>
    <phoneticPr fontId="1"/>
  </si>
  <si>
    <t>開催場所</t>
    <rPh sb="0" eb="1">
      <t>カイ</t>
    </rPh>
    <rPh sb="1" eb="2">
      <t>モヨオ</t>
    </rPh>
    <rPh sb="2" eb="3">
      <t>バ</t>
    </rPh>
    <rPh sb="3" eb="4">
      <t>ショ</t>
    </rPh>
    <phoneticPr fontId="1"/>
  </si>
  <si>
    <t>国内</t>
    <rPh sb="0" eb="2">
      <t>コクナイ</t>
    </rPh>
    <phoneticPr fontId="1"/>
  </si>
  <si>
    <t>スウェーデン・ヨーテボリ</t>
  </si>
  <si>
    <t>会　　　　　　　場</t>
    <rPh sb="0" eb="1">
      <t>カイ</t>
    </rPh>
    <rPh sb="8" eb="9">
      <t>バ</t>
    </rPh>
    <phoneticPr fontId="1"/>
  </si>
  <si>
    <t>各地区協議会内
実業団・高体連内</t>
    <rPh sb="0" eb="3">
      <t>カクチク</t>
    </rPh>
    <rPh sb="3" eb="6">
      <t>キョウギカイ</t>
    </rPh>
    <rPh sb="6" eb="7">
      <t>ナイ</t>
    </rPh>
    <rPh sb="8" eb="11">
      <t>ジツギョウダン</t>
    </rPh>
    <rPh sb="12" eb="15">
      <t>コウタイレン</t>
    </rPh>
    <rPh sb="15" eb="16">
      <t>ナイ</t>
    </rPh>
    <phoneticPr fontId="1"/>
  </si>
  <si>
    <t>エディオンアリーナ大阪</t>
  </si>
  <si>
    <t>会　　　　　　場</t>
    <rPh sb="0" eb="1">
      <t>カイ</t>
    </rPh>
    <rPh sb="7" eb="8">
      <t>バ</t>
    </rPh>
    <phoneticPr fontId="1"/>
  </si>
  <si>
    <t>（東京）日本空手道会館</t>
    <rPh sb="1" eb="3">
      <t>トウキョウ</t>
    </rPh>
    <rPh sb="4" eb="6">
      <t>ニホン</t>
    </rPh>
    <rPh sb="6" eb="8">
      <t>カラテ</t>
    </rPh>
    <rPh sb="8" eb="9">
      <t>ドウ</t>
    </rPh>
    <rPh sb="9" eb="11">
      <t>カイカン</t>
    </rPh>
    <phoneticPr fontId="1"/>
  </si>
  <si>
    <t>（大阪）エディオンアリーナ大阪</t>
  </si>
  <si>
    <t>各地区協議会内</t>
    <rPh sb="0" eb="7">
      <t>カクチクキョウギカイナイ</t>
    </rPh>
    <phoneticPr fontId="1"/>
  </si>
  <si>
    <t>日本空手道会館　　会議室</t>
    <rPh sb="0" eb="2">
      <t>ニホン</t>
    </rPh>
    <rPh sb="2" eb="4">
      <t>カラテ</t>
    </rPh>
    <rPh sb="4" eb="5">
      <t>ドウ</t>
    </rPh>
    <rPh sb="5" eb="7">
      <t>カイカン</t>
    </rPh>
    <rPh sb="9" eb="12">
      <t>カイギシツ</t>
    </rPh>
    <phoneticPr fontId="1"/>
  </si>
  <si>
    <t>4/3～4/4</t>
    <phoneticPr fontId="4"/>
  </si>
  <si>
    <t>4/17～4/18</t>
    <phoneticPr fontId="4"/>
  </si>
  <si>
    <t>&gt; 大会名　一般社団法人全日本実業団空手道連盟　第１回　西日本地区大会</t>
    <phoneticPr fontId="4"/>
  </si>
  <si>
    <t>&gt; 大会名　一般社団法人全日本実業団空手道連盟　第１回　東日本地区大会</t>
    <phoneticPr fontId="4"/>
  </si>
  <si>
    <t>&gt; 大会名　第１回 全日本実業団空手道選手権大会</t>
    <phoneticPr fontId="4"/>
  </si>
  <si>
    <t>&gt; 大会名　第５７回 全自衛隊空手道選手権大会</t>
    <phoneticPr fontId="4"/>
  </si>
  <si>
    <t>日程(7月31日(土)～8月2日(月))　場所(上市町総合体育館(富山県))</t>
    <phoneticPr fontId="4"/>
  </si>
  <si>
    <t>日程(令和4年1月4日（火）～6日（木）)　場所(ジップアリーナ岡山)</t>
    <phoneticPr fontId="4"/>
  </si>
  <si>
    <t>4月２９日(木/祝)</t>
    <rPh sb="1" eb="2">
      <t>ガツ</t>
    </rPh>
    <rPh sb="4" eb="5">
      <t>ヒ</t>
    </rPh>
    <rPh sb="6" eb="7">
      <t>モク</t>
    </rPh>
    <rPh sb="8" eb="9">
      <t>シュク</t>
    </rPh>
    <phoneticPr fontId="4"/>
  </si>
  <si>
    <t>第54回関西学生空手道個人選手権大会</t>
  </si>
  <si>
    <t>兵庫県立総合体育館</t>
    <rPh sb="0" eb="4">
      <t>ヒョウゴケンリツ</t>
    </rPh>
    <rPh sb="4" eb="6">
      <t>ソウゴウ</t>
    </rPh>
    <rPh sb="6" eb="9">
      <t>タイイクカン</t>
    </rPh>
    <phoneticPr fontId="4"/>
  </si>
  <si>
    <t>5月3日(月/祝)</t>
    <rPh sb="1" eb="2">
      <t>ガツ</t>
    </rPh>
    <rPh sb="3" eb="4">
      <t>ヒ</t>
    </rPh>
    <rPh sb="5" eb="6">
      <t>ゲツ</t>
    </rPh>
    <rPh sb="7" eb="8">
      <t>シュク</t>
    </rPh>
    <phoneticPr fontId="4"/>
  </si>
  <si>
    <t>第56回東日本大学空手道選手権大会</t>
  </si>
  <si>
    <t>青山学院大学記念館</t>
    <rPh sb="0" eb="2">
      <t>アオヤマ</t>
    </rPh>
    <rPh sb="2" eb="4">
      <t>ガクイン</t>
    </rPh>
    <rPh sb="4" eb="5">
      <t>ダイ</t>
    </rPh>
    <rPh sb="5" eb="6">
      <t>ガク</t>
    </rPh>
    <rPh sb="6" eb="8">
      <t>キネン</t>
    </rPh>
    <rPh sb="8" eb="9">
      <t>カン</t>
    </rPh>
    <phoneticPr fontId="4"/>
  </si>
  <si>
    <t>未定</t>
  </si>
  <si>
    <t>5月</t>
    <rPh sb="1" eb="2">
      <t>ガツ</t>
    </rPh>
    <phoneticPr fontId="4"/>
  </si>
  <si>
    <t>九州産業大学体育館</t>
    <rPh sb="0" eb="2">
      <t>キュウシュウ</t>
    </rPh>
    <rPh sb="2" eb="4">
      <t>サンギョウ</t>
    </rPh>
    <rPh sb="4" eb="6">
      <t>ダイガク</t>
    </rPh>
    <rPh sb="6" eb="9">
      <t>タイイクカン</t>
    </rPh>
    <phoneticPr fontId="4"/>
  </si>
  <si>
    <t>7月4日(日)</t>
    <rPh sb="1" eb="2">
      <t>ガツ</t>
    </rPh>
    <rPh sb="3" eb="4">
      <t>ヒ</t>
    </rPh>
    <phoneticPr fontId="4"/>
  </si>
  <si>
    <t>第64回全日本学生空手道選手権大会</t>
  </si>
  <si>
    <t>姫路市立中央体育館</t>
    <rPh sb="0" eb="2">
      <t>ヒメジ</t>
    </rPh>
    <rPh sb="2" eb="4">
      <t>シリツ</t>
    </rPh>
    <rPh sb="4" eb="6">
      <t>チュウオウ</t>
    </rPh>
    <rPh sb="6" eb="9">
      <t>タイイクカン</t>
    </rPh>
    <phoneticPr fontId="4"/>
  </si>
  <si>
    <t>9月</t>
    <rPh sb="1" eb="2">
      <t>ガツ</t>
    </rPh>
    <phoneticPr fontId="4"/>
  </si>
  <si>
    <t>10月</t>
  </si>
  <si>
    <t>11月21日(日)</t>
    <rPh sb="2" eb="3">
      <t>ガツ</t>
    </rPh>
    <rPh sb="5" eb="6">
      <t>ヒ</t>
    </rPh>
    <rPh sb="6" eb="9">
      <t>ニチ</t>
    </rPh>
    <phoneticPr fontId="4"/>
  </si>
  <si>
    <t>第64回全日本大学空手道選手権大会</t>
  </si>
  <si>
    <t>日本武道館
大会議室</t>
  </si>
  <si>
    <t>９月</t>
    <rPh sb="1" eb="2">
      <t>ツキ</t>
    </rPh>
    <phoneticPr fontId="4"/>
  </si>
  <si>
    <t>　</t>
    <phoneticPr fontId="1"/>
  </si>
  <si>
    <t>　</t>
    <phoneticPr fontId="1"/>
  </si>
  <si>
    <t>名前</t>
    <rPh sb="0" eb="2">
      <t>ナマエ</t>
    </rPh>
    <phoneticPr fontId="1"/>
  </si>
  <si>
    <t>１．基本方針</t>
    <rPh sb="2" eb="4">
      <t>キホン</t>
    </rPh>
    <rPh sb="4" eb="6">
      <t>ホウシン</t>
    </rPh>
    <phoneticPr fontId="1"/>
  </si>
  <si>
    <t>石田</t>
    <rPh sb="0" eb="2">
      <t>イシダ</t>
    </rPh>
    <phoneticPr fontId="1"/>
  </si>
  <si>
    <t>２．計画</t>
  </si>
  <si>
    <t>（１）空手道の普及奨励</t>
  </si>
  <si>
    <t>（２）空手道の指導者の養成</t>
  </si>
  <si>
    <t>（３）空手道に関する調査および研究</t>
  </si>
  <si>
    <t>（４）大会および講習会等の開催</t>
  </si>
  <si>
    <t>（５）空手道の段位の授与</t>
  </si>
  <si>
    <t>平成２４年度から中学校教育の中で武道が必修になり、本連盟では文部科学省並びに公益財団法人日本武道館の協力を得て「空手道指導の手引」を作成し、全国の教育委員会・中学校及び都道府県を含む連盟関係団体に配布してきた。地道な普及活動により、初年度の採用校は１２４校であったが昨年度までに４３３校の学校が空手道を採用するに至った。本年も教員を対象に指導者研修会を開催し、文部科学省や日本武道館の協力を得ながら多くの中学校で教科として採用して貰えるよう働きかけていく。</t>
  </si>
  <si>
    <t>（６）刊行物の発行</t>
  </si>
  <si>
    <t>（７）その他目的を達成するため必要な事業</t>
  </si>
  <si>
    <t>　　１）ナショナルチーム事業</t>
  </si>
  <si>
    <t>　　　　ア．選手強化事業並びに海外派遣事業</t>
  </si>
  <si>
    <t>　空手道母国日本として常に国際的競技力を高める為、シニアクラスは勿論、ジュニア層の育成と強化向上を目指し、少年期から一環した強化対策を確立する。国際大会にも積極的に参加させ、試合経験を積ませる。</t>
  </si>
  <si>
    <t>　　　　イ．アンチ・ドーピング推進活動（医科学関係事業） </t>
  </si>
  <si>
    <t>　アンチ・ドーピング機構の支援のもと、競技会並びに検査プログラムに対応でき得るようナショナルチーム強化選手に徹底を図り、正確な知識の習得を促進させる。</t>
  </si>
  <si>
    <t>　また、アンチ・ドーピング委員の中から医科学関係分野の委員を育成し、また、選手強化委員会とも連携し、講習会の開催並びに資格取得を推進し、強化選手はもちろん幅広い世代に、健康増進と指導者の専門的知識の習得を図る。</t>
  </si>
  <si>
    <t>　一般社団法人日本スポーツフェアネス推進機構を通じてドーピング検査を年１回行う予定である。</t>
    <rPh sb="31" eb="33">
      <t>ケンサ</t>
    </rPh>
    <phoneticPr fontId="1"/>
  </si>
  <si>
    <t>　　２）海外交流事業</t>
  </si>
  <si>
    <t>　空手競技が恒久的にオリンピック種目として採用されるよう、機会がある毎に活動していく。その為にはまずアジア空手道連盟（ＡＫＦ）の一員として積極的にその役割を果たし、世界の空手道の普及と振興に努める。</t>
  </si>
  <si>
    <t>　世界の国々で必要とされる技術の向上や組織の充実などできる限りの支援を行い、国際競技会及び講習会には積極的に招聘に応じ選手や技術者を派遣する。</t>
  </si>
  <si>
    <t>　　３）広報対策</t>
    <rPh sb="4" eb="6">
      <t>コウホウ</t>
    </rPh>
    <rPh sb="6" eb="8">
      <t>タイサク</t>
    </rPh>
    <phoneticPr fontId="1"/>
  </si>
  <si>
    <t>　東京2020空手競技の成功を受け、空手道の世界的な認知度アップを目標に、従来の広報活動にスポーツ庁の「スポーツ団体経営力強化推進事業」により専門知識を有する外部人材の知見を活用し、 メディア対応・マーケティング戦略の強化充実、SDGsへの取り組みなど、幅広い広報活動に取り組む。</t>
    <rPh sb="15" eb="16">
      <t>ウ</t>
    </rPh>
    <rPh sb="120" eb="121">
      <t>ト</t>
    </rPh>
    <rPh sb="122" eb="123">
      <t>ク</t>
    </rPh>
    <rPh sb="127" eb="129">
      <t>ハバヒロ</t>
    </rPh>
    <rPh sb="130" eb="132">
      <t>コウホウ</t>
    </rPh>
    <rPh sb="132" eb="134">
      <t>カツドウ</t>
    </rPh>
    <phoneticPr fontId="1"/>
  </si>
  <si>
    <t>東京2020空手競技の成功と空手道の世界的な認知度アップを目標に以下の活動に取り組む。</t>
  </si>
  <si>
    <t>　　　　　（A）  東京2020空手競技への全面協力体制の構築</t>
  </si>
  <si>
    <t>・五輪空手の大成功を確実にするため、組織委員会の活動を側面支援すると共に世界空手連盟（WKF）との協力体制を組み臨機に対応していく。</t>
  </si>
  <si>
    <t>　　　　　（B）  メディア対応・マーケティング戦略の強化充実</t>
  </si>
  <si>
    <t>・従来の広報活動にスポーツ庁の「スポーツ団体経営力強化推進事業」により結成した“プロモーション戦略チーム”で専門知識を有する外部人材の知見を活用する</t>
  </si>
  <si>
    <t>・もって内外広報活動の強化・充実を図っていく</t>
  </si>
  <si>
    <t>　　　　イ．具体策</t>
  </si>
  <si>
    <t>　　　　　（A）  ムービープロジェクト</t>
  </si>
  <si>
    <t>・競技ルールの浸透、競技人気の高揚、選手の認知度強化の3本柱で機動的に動画を作成し配信する　　　　　（日本スポーツ振興センター　助成事業）</t>
  </si>
  <si>
    <t>　　　　　（B）  SNSプロジェクト</t>
  </si>
  <si>
    <t>・SNSを活用し「空手」のブランド化を図っていく
　　　　　　　　　　　　　　（日本スポーツ振興センター　助成事業）</t>
  </si>
  <si>
    <t>　　　　　（C）  企業リレーションプロジェクト</t>
  </si>
  <si>
    <t>・スポンサー企業（広報担当）との関係を強化し、空手道の認知度を高める</t>
  </si>
  <si>
    <t>　　　　ウ．武道ツーリズム事業</t>
  </si>
  <si>
    <t>　コロナ情勢を見極めつつ、スポーツ庁の提唱する“武道ツーリズム”の取り組みを具現化していく</t>
  </si>
  <si>
    <t>３．事業概要</t>
    <rPh sb="2" eb="4">
      <t>ジギョウ</t>
    </rPh>
    <rPh sb="4" eb="6">
      <t>ガイヨウ</t>
    </rPh>
    <phoneticPr fontId="1"/>
  </si>
  <si>
    <t>　（１）(公1)国内大会</t>
    <rPh sb="5" eb="6">
      <t>コウ</t>
    </rPh>
    <rPh sb="8" eb="10">
      <t>コクナイ</t>
    </rPh>
    <rPh sb="10" eb="12">
      <t>タイカイ</t>
    </rPh>
    <phoneticPr fontId="1"/>
  </si>
  <si>
    <t>大　会　名</t>
    <rPh sb="0" eb="1">
      <t>ダイ</t>
    </rPh>
    <rPh sb="2" eb="3">
      <t>カイ</t>
    </rPh>
    <rPh sb="4" eb="5">
      <t>ナ</t>
    </rPh>
    <phoneticPr fontId="1"/>
  </si>
  <si>
    <t>開催地</t>
    <rPh sb="0" eb="3">
      <t>カイサイチ</t>
    </rPh>
    <phoneticPr fontId="1"/>
  </si>
  <si>
    <t>参加人員等</t>
    <rPh sb="0" eb="2">
      <t>サンカ</t>
    </rPh>
    <rPh sb="2" eb="3">
      <t>ヒト</t>
    </rPh>
    <rPh sb="3" eb="4">
      <t>イン</t>
    </rPh>
    <rPh sb="4" eb="5">
      <t>トウ</t>
    </rPh>
    <phoneticPr fontId="1"/>
  </si>
  <si>
    <t>摘　　要</t>
    <rPh sb="0" eb="1">
      <t>ツム</t>
    </rPh>
    <rPh sb="3" eb="4">
      <t>ヨウ</t>
    </rPh>
    <phoneticPr fontId="1"/>
  </si>
  <si>
    <t>第４回空手Family演武会</t>
  </si>
  <si>
    <t>100組
（オンライン含む）</t>
    <rPh sb="3" eb="4">
      <t>クミ</t>
    </rPh>
    <rPh sb="11" eb="12">
      <t>フク</t>
    </rPh>
    <phoneticPr fontId="1"/>
  </si>
  <si>
    <t>自主事業</t>
  </si>
  <si>
    <t>小日向</t>
    <rPh sb="0" eb="3">
      <t>コビナタ</t>
    </rPh>
    <phoneticPr fontId="1"/>
  </si>
  <si>
    <t>第５０回全国高等学校
空手道選手権大会</t>
    <rPh sb="0" eb="1">
      <t>ダイ</t>
    </rPh>
    <rPh sb="3" eb="4">
      <t>カイ</t>
    </rPh>
    <rPh sb="4" eb="5">
      <t>ゼン</t>
    </rPh>
    <rPh sb="5" eb="6">
      <t>コク</t>
    </rPh>
    <rPh sb="6" eb="8">
      <t>コウトウ</t>
    </rPh>
    <rPh sb="8" eb="10">
      <t>ガッコウ</t>
    </rPh>
    <rPh sb="11" eb="13">
      <t>カラテ</t>
    </rPh>
    <rPh sb="13" eb="14">
      <t>ドウ</t>
    </rPh>
    <rPh sb="14" eb="15">
      <t>セン</t>
    </rPh>
    <rPh sb="15" eb="16">
      <t>テ</t>
    </rPh>
    <rPh sb="16" eb="17">
      <t>ケン</t>
    </rPh>
    <rPh sb="17" eb="19">
      <t>タイカイ</t>
    </rPh>
    <phoneticPr fontId="1"/>
  </si>
  <si>
    <t>参加選手
８５０名</t>
  </si>
  <si>
    <t>高体連と共催</t>
    <rPh sb="0" eb="1">
      <t>タカ</t>
    </rPh>
    <rPh sb="1" eb="2">
      <t>タイ</t>
    </rPh>
    <rPh sb="2" eb="3">
      <t>レン</t>
    </rPh>
    <rPh sb="4" eb="6">
      <t>キョウサイ</t>
    </rPh>
    <phoneticPr fontId="1"/>
  </si>
  <si>
    <t>8/3～4</t>
  </si>
  <si>
    <r>
      <rPr>
        <sz val="8"/>
        <rFont val="ＭＳ 明朝"/>
        <family val="1"/>
        <charset val="128"/>
      </rPr>
      <t>&lt;Karate Week&gt;</t>
    </r>
    <r>
      <rPr>
        <sz val="10"/>
        <rFont val="ＭＳ 明朝"/>
        <family val="1"/>
        <charset val="128"/>
      </rPr>
      <t xml:space="preserve">
第３１回全国中学生
空手道選手権大会</t>
    </r>
    <rPh sb="14" eb="15">
      <t>ダイ</t>
    </rPh>
    <rPh sb="17" eb="18">
      <t>カイ</t>
    </rPh>
    <rPh sb="18" eb="20">
      <t>ゼンコク</t>
    </rPh>
    <rPh sb="20" eb="22">
      <t>チュウガク</t>
    </rPh>
    <rPh sb="22" eb="23">
      <t>セイ</t>
    </rPh>
    <rPh sb="24" eb="26">
      <t>カラテ</t>
    </rPh>
    <rPh sb="26" eb="27">
      <t>ドウ</t>
    </rPh>
    <rPh sb="27" eb="29">
      <t>センシュ</t>
    </rPh>
    <rPh sb="29" eb="30">
      <t>ケン</t>
    </rPh>
    <rPh sb="30" eb="32">
      <t>タイカイ</t>
    </rPh>
    <phoneticPr fontId="1"/>
  </si>
  <si>
    <t>参加選手
１,２００名</t>
  </si>
  <si>
    <t>(公財)業務スーパージャパンドリーム財団助成事業
（中学校連盟と共催）</t>
    <rPh sb="26" eb="27">
      <t>ナカ</t>
    </rPh>
    <rPh sb="27" eb="28">
      <t>ガク</t>
    </rPh>
    <rPh sb="28" eb="29">
      <t>コウ</t>
    </rPh>
    <rPh sb="29" eb="31">
      <t>レンメイ</t>
    </rPh>
    <rPh sb="32" eb="34">
      <t>キョウサイ</t>
    </rPh>
    <phoneticPr fontId="1"/>
  </si>
  <si>
    <t>岡﨑</t>
    <rPh sb="0" eb="2">
      <t>オカザキ</t>
    </rPh>
    <phoneticPr fontId="1"/>
  </si>
  <si>
    <t>8/5</t>
  </si>
  <si>
    <r>
      <rPr>
        <sz val="8"/>
        <rFont val="ＭＳ 明朝"/>
        <family val="1"/>
        <charset val="128"/>
      </rPr>
      <t>&lt;Karate Week&gt;</t>
    </r>
    <r>
      <rPr>
        <sz val="10"/>
        <rFont val="ＭＳ 明朝"/>
        <family val="1"/>
        <charset val="128"/>
      </rPr>
      <t xml:space="preserve">
第１９回全日本パラ
空手道競技大会</t>
    </r>
    <rPh sb="14" eb="15">
      <t>ダイ</t>
    </rPh>
    <rPh sb="17" eb="18">
      <t>カイ</t>
    </rPh>
    <rPh sb="18" eb="21">
      <t>ゼンニホン</t>
    </rPh>
    <rPh sb="24" eb="26">
      <t>カラテ</t>
    </rPh>
    <rPh sb="26" eb="27">
      <t>ドウ</t>
    </rPh>
    <rPh sb="27" eb="29">
      <t>キョウギ</t>
    </rPh>
    <rPh sb="29" eb="31">
      <t>タイカイ</t>
    </rPh>
    <phoneticPr fontId="1"/>
  </si>
  <si>
    <t>参加選手
２００名</t>
    <rPh sb="8" eb="9">
      <t>メイ</t>
    </rPh>
    <phoneticPr fontId="1"/>
  </si>
  <si>
    <t>(公財)業務スーパージャパンドリーム財団助成事業</t>
    <rPh sb="1" eb="2">
      <t>コウ</t>
    </rPh>
    <rPh sb="2" eb="3">
      <t>ザイ</t>
    </rPh>
    <rPh sb="4" eb="6">
      <t>ギョウム</t>
    </rPh>
    <rPh sb="18" eb="20">
      <t>ザイダン</t>
    </rPh>
    <rPh sb="20" eb="22">
      <t>ジョセイ</t>
    </rPh>
    <rPh sb="22" eb="24">
      <t>ジギョウ</t>
    </rPh>
    <phoneticPr fontId="1"/>
  </si>
  <si>
    <t>8/5～6</t>
  </si>
  <si>
    <r>
      <rPr>
        <sz val="8"/>
        <rFont val="ＭＳ 明朝"/>
        <family val="1"/>
        <charset val="128"/>
      </rPr>
      <t>&lt;Karate Week&gt;</t>
    </r>
    <r>
      <rPr>
        <sz val="10"/>
        <rFont val="ＭＳ 明朝"/>
        <family val="1"/>
        <charset val="128"/>
      </rPr>
      <t xml:space="preserve">
第２回全日本
空手道体重別選手権大会</t>
    </r>
    <rPh sb="14" eb="15">
      <t>ダイ</t>
    </rPh>
    <rPh sb="16" eb="17">
      <t>カイ</t>
    </rPh>
    <rPh sb="17" eb="18">
      <t>ゼン</t>
    </rPh>
    <rPh sb="18" eb="20">
      <t>ニホン</t>
    </rPh>
    <rPh sb="21" eb="23">
      <t>カラテ</t>
    </rPh>
    <rPh sb="23" eb="24">
      <t>ドウ</t>
    </rPh>
    <rPh sb="27" eb="29">
      <t>センシュ</t>
    </rPh>
    <rPh sb="29" eb="30">
      <t>ケン</t>
    </rPh>
    <rPh sb="30" eb="32">
      <t>タイカイ</t>
    </rPh>
    <phoneticPr fontId="1"/>
  </si>
  <si>
    <t>参加選手
４７０名</t>
    <rPh sb="8" eb="9">
      <t>メイ</t>
    </rPh>
    <phoneticPr fontId="1"/>
  </si>
  <si>
    <t>8/7～9</t>
  </si>
  <si>
    <r>
      <rPr>
        <sz val="8"/>
        <rFont val="ＭＳ 明朝"/>
        <family val="1"/>
        <charset val="128"/>
      </rPr>
      <t>&lt;Karate Week&gt;</t>
    </r>
    <r>
      <rPr>
        <sz val="10"/>
        <rFont val="ＭＳ 明朝"/>
        <family val="1"/>
        <charset val="128"/>
      </rPr>
      <t xml:space="preserve">
第２３回全日本少年少女
空手道選手権大会</t>
    </r>
    <rPh sb="14" eb="15">
      <t>ダイ</t>
    </rPh>
    <rPh sb="17" eb="18">
      <t>カイ</t>
    </rPh>
    <rPh sb="18" eb="19">
      <t>ゼン</t>
    </rPh>
    <rPh sb="19" eb="21">
      <t>ニホン</t>
    </rPh>
    <rPh sb="21" eb="23">
      <t>ショウネン</t>
    </rPh>
    <rPh sb="23" eb="25">
      <t>ショウジョ</t>
    </rPh>
    <rPh sb="26" eb="28">
      <t>カラテ</t>
    </rPh>
    <rPh sb="28" eb="29">
      <t>ドウ</t>
    </rPh>
    <rPh sb="29" eb="31">
      <t>センシュ</t>
    </rPh>
    <rPh sb="31" eb="32">
      <t>ケン</t>
    </rPh>
    <rPh sb="32" eb="34">
      <t>タイカイ</t>
    </rPh>
    <phoneticPr fontId="1"/>
  </si>
  <si>
    <t>参加選手
２,２００名</t>
  </si>
  <si>
    <t>9/2-4</t>
  </si>
  <si>
    <t>日本スポーツマスターズ
２０２３空手道競技</t>
    <rPh sb="0" eb="2">
      <t>ニホン</t>
    </rPh>
    <rPh sb="16" eb="18">
      <t>カラテ</t>
    </rPh>
    <rPh sb="18" eb="19">
      <t>ミチ</t>
    </rPh>
    <rPh sb="19" eb="21">
      <t>キョウギ</t>
    </rPh>
    <phoneticPr fontId="1"/>
  </si>
  <si>
    <t>参加人数
４７都道府県
延６５０名</t>
    <rPh sb="12" eb="13">
      <t>ノベ</t>
    </rPh>
    <phoneticPr fontId="1"/>
  </si>
  <si>
    <t>(公財)日本スポーツ協会委託事業
日本スポーツ協会、岩手県、岩手県スポーツ協会等と共催</t>
    <rPh sb="1" eb="2">
      <t>コウ</t>
    </rPh>
    <rPh sb="2" eb="3">
      <t>ザイ</t>
    </rPh>
    <rPh sb="4" eb="6">
      <t>ニホン</t>
    </rPh>
    <rPh sb="10" eb="12">
      <t>キョウカイ</t>
    </rPh>
    <rPh sb="12" eb="14">
      <t>イタク</t>
    </rPh>
    <rPh sb="14" eb="16">
      <t>ジギョウ</t>
    </rPh>
    <rPh sb="26" eb="28">
      <t>イワテ</t>
    </rPh>
    <rPh sb="28" eb="29">
      <t>ケン</t>
    </rPh>
    <rPh sb="30" eb="32">
      <t>イワテ</t>
    </rPh>
    <rPh sb="32" eb="33">
      <t>ケン</t>
    </rPh>
    <rPh sb="37" eb="39">
      <t>キョウカイ</t>
    </rPh>
    <rPh sb="39" eb="40">
      <t>トウ</t>
    </rPh>
    <phoneticPr fontId="1"/>
  </si>
  <si>
    <t>大井</t>
    <rPh sb="0" eb="2">
      <t>オオイ</t>
    </rPh>
    <phoneticPr fontId="1"/>
  </si>
  <si>
    <t>10/8～10</t>
  </si>
  <si>
    <t>特別国民体育大会
(燃ゆる感動かごしま国体)
空手道競技会</t>
    <rPh sb="0" eb="2">
      <t>トクベツ</t>
    </rPh>
    <rPh sb="2" eb="4">
      <t>コクミン</t>
    </rPh>
    <rPh sb="4" eb="6">
      <t>タイイク</t>
    </rPh>
    <rPh sb="6" eb="8">
      <t>タイカイ</t>
    </rPh>
    <rPh sb="10" eb="11">
      <t>モ</t>
    </rPh>
    <rPh sb="13" eb="15">
      <t>カンドウ</t>
    </rPh>
    <rPh sb="19" eb="21">
      <t>コクタイ</t>
    </rPh>
    <rPh sb="23" eb="25">
      <t>カラテ</t>
    </rPh>
    <rPh sb="25" eb="26">
      <t>ミチ</t>
    </rPh>
    <rPh sb="26" eb="28">
      <t>キョウギ</t>
    </rPh>
    <rPh sb="28" eb="29">
      <t>カイ</t>
    </rPh>
    <phoneticPr fontId="1"/>
  </si>
  <si>
    <t>薩摩川内市総合運動公園総合体育館 （サンアリーナせんだい）</t>
    <rPh sb="0" eb="5">
      <t>サツマセンダイシ</t>
    </rPh>
    <rPh sb="5" eb="7">
      <t>ソウゴウ</t>
    </rPh>
    <rPh sb="7" eb="9">
      <t>ウンドウ</t>
    </rPh>
    <rPh sb="9" eb="11">
      <t>コウエン</t>
    </rPh>
    <rPh sb="11" eb="13">
      <t>ソウゴウ</t>
    </rPh>
    <rPh sb="13" eb="16">
      <t>タイイクカン</t>
    </rPh>
    <phoneticPr fontId="1"/>
  </si>
  <si>
    <t>参加人数
４７都道府県
４１４名</t>
  </si>
  <si>
    <t>鹿児島県実行委員会委託事業
文部科学省、日本
スポーツ協会、鹿児島県、薩摩川内市と共催</t>
    <rPh sb="0" eb="3">
      <t>カゴシマ</t>
    </rPh>
    <rPh sb="3" eb="4">
      <t>ケン</t>
    </rPh>
    <rPh sb="4" eb="6">
      <t>ジッコウ</t>
    </rPh>
    <rPh sb="6" eb="9">
      <t>イインカイ</t>
    </rPh>
    <rPh sb="9" eb="11">
      <t>イタク</t>
    </rPh>
    <rPh sb="11" eb="13">
      <t>ジギョウ</t>
    </rPh>
    <rPh sb="14" eb="16">
      <t>モンブ</t>
    </rPh>
    <rPh sb="16" eb="19">
      <t>カガクショウ</t>
    </rPh>
    <rPh sb="20" eb="22">
      <t>ニホン</t>
    </rPh>
    <rPh sb="27" eb="29">
      <t>キョウカイ</t>
    </rPh>
    <rPh sb="30" eb="33">
      <t>カゴシマ</t>
    </rPh>
    <rPh sb="33" eb="34">
      <t>ケン</t>
    </rPh>
    <rPh sb="35" eb="39">
      <t>サツマセンダイ</t>
    </rPh>
    <rPh sb="39" eb="40">
      <t>シ</t>
    </rPh>
    <rPh sb="40" eb="41">
      <t>ヤスイチ</t>
    </rPh>
    <rPh sb="41" eb="43">
      <t>キョウサイ</t>
    </rPh>
    <phoneticPr fontId="1"/>
  </si>
  <si>
    <t>内閣総理大臣杯
第５１回全日本空手道
選手権大会</t>
    <rPh sb="0" eb="2">
      <t>ナイカク</t>
    </rPh>
    <rPh sb="2" eb="4">
      <t>ソウリ</t>
    </rPh>
    <rPh sb="4" eb="6">
      <t>ダイジン</t>
    </rPh>
    <rPh sb="6" eb="7">
      <t>ハイ</t>
    </rPh>
    <rPh sb="8" eb="9">
      <t>ダイ</t>
    </rPh>
    <rPh sb="11" eb="12">
      <t>カイ</t>
    </rPh>
    <rPh sb="12" eb="15">
      <t>ゼンニホン</t>
    </rPh>
    <rPh sb="15" eb="17">
      <t>カラテ</t>
    </rPh>
    <rPh sb="17" eb="18">
      <t>ドウ</t>
    </rPh>
    <rPh sb="19" eb="21">
      <t>センシュ</t>
    </rPh>
    <rPh sb="21" eb="22">
      <t>ケン</t>
    </rPh>
    <rPh sb="22" eb="24">
      <t>タイカイ</t>
    </rPh>
    <phoneticPr fontId="1"/>
  </si>
  <si>
    <t>参加選手
５１７名</t>
    <rPh sb="8" eb="9">
      <t>メイ</t>
    </rPh>
    <phoneticPr fontId="1"/>
  </si>
  <si>
    <t>スポーツ安全保険助成金</t>
    <rPh sb="4" eb="6">
      <t>アンゼン</t>
    </rPh>
    <rPh sb="6" eb="8">
      <t>ホケン</t>
    </rPh>
    <rPh sb="8" eb="11">
      <t>ジョセイキン</t>
    </rPh>
    <phoneticPr fontId="1"/>
  </si>
  <si>
    <t>天皇杯　皇后杯
第５１回全日本空手道
選手権大会</t>
    <rPh sb="0" eb="2">
      <t>テンノウ</t>
    </rPh>
    <rPh sb="2" eb="3">
      <t>ハイ</t>
    </rPh>
    <rPh sb="4" eb="7">
      <t>コウゴウハイ</t>
    </rPh>
    <rPh sb="8" eb="9">
      <t>ダイ</t>
    </rPh>
    <rPh sb="11" eb="12">
      <t>カイ</t>
    </rPh>
    <rPh sb="12" eb="15">
      <t>ゼンニホン</t>
    </rPh>
    <rPh sb="15" eb="17">
      <t>カラテ</t>
    </rPh>
    <rPh sb="17" eb="18">
      <t>ドウ</t>
    </rPh>
    <rPh sb="19" eb="21">
      <t>センシュ</t>
    </rPh>
    <rPh sb="21" eb="22">
      <t>ケン</t>
    </rPh>
    <rPh sb="22" eb="24">
      <t>タイカイ</t>
    </rPh>
    <phoneticPr fontId="1"/>
  </si>
  <si>
    <t>参加選手
１４０名</t>
    <rPh sb="8" eb="9">
      <t>メイ</t>
    </rPh>
    <phoneticPr fontId="1"/>
  </si>
  <si>
    <t>スポーツ振興基金
助成事業</t>
    <rPh sb="4" eb="6">
      <t>シンコウ</t>
    </rPh>
    <rPh sb="6" eb="8">
      <t>キキン</t>
    </rPh>
    <rPh sb="9" eb="11">
      <t>ジョセイ</t>
    </rPh>
    <rPh sb="11" eb="13">
      <t>ジギョウ</t>
    </rPh>
    <phoneticPr fontId="1"/>
  </si>
  <si>
    <r>
      <rPr>
        <b/>
        <sz val="6"/>
        <rFont val="ＭＳ 明朝"/>
        <family val="1"/>
        <charset val="128"/>
      </rPr>
      <t>JOCジュニアオリンピックカップ</t>
    </r>
    <r>
      <rPr>
        <b/>
        <sz val="10"/>
        <rFont val="ＭＳ 明朝"/>
        <family val="1"/>
        <charset val="128"/>
      </rPr>
      <t xml:space="preserve">
第４３回全国高等学校
空手道選抜大会</t>
    </r>
    <rPh sb="17" eb="18">
      <t>ダイ</t>
    </rPh>
    <rPh sb="20" eb="21">
      <t>カイ</t>
    </rPh>
    <rPh sb="21" eb="23">
      <t>ゼンコク</t>
    </rPh>
    <rPh sb="23" eb="25">
      <t>コウトウ</t>
    </rPh>
    <rPh sb="25" eb="27">
      <t>ガッコウ</t>
    </rPh>
    <rPh sb="28" eb="30">
      <t>カラテ</t>
    </rPh>
    <rPh sb="30" eb="31">
      <t>ドウ</t>
    </rPh>
    <rPh sb="31" eb="33">
      <t>センバツ</t>
    </rPh>
    <rPh sb="33" eb="35">
      <t>タイカイ</t>
    </rPh>
    <phoneticPr fontId="1"/>
  </si>
  <si>
    <t>参加選手
１,１００名</t>
  </si>
  <si>
    <t>JOCジュニア
オリンピックカップ
高体連と共催</t>
    <rPh sb="18" eb="21">
      <t>コウタイレン</t>
    </rPh>
    <rPh sb="22" eb="24">
      <t>キョウサイ</t>
    </rPh>
    <phoneticPr fontId="1"/>
  </si>
  <si>
    <t>第３回全日本少年少女
空手道選抜大会</t>
    <rPh sb="0" eb="1">
      <t>ダイ</t>
    </rPh>
    <rPh sb="2" eb="3">
      <t>カイ</t>
    </rPh>
    <rPh sb="3" eb="4">
      <t>ゼン</t>
    </rPh>
    <rPh sb="4" eb="6">
      <t>ニホン</t>
    </rPh>
    <rPh sb="6" eb="8">
      <t>ショウネン</t>
    </rPh>
    <rPh sb="8" eb="10">
      <t>ショウジョ</t>
    </rPh>
    <rPh sb="11" eb="13">
      <t>カラテ</t>
    </rPh>
    <rPh sb="13" eb="14">
      <t>ドウ</t>
    </rPh>
    <rPh sb="14" eb="16">
      <t>センバツ</t>
    </rPh>
    <rPh sb="16" eb="18">
      <t>タイカイ</t>
    </rPh>
    <phoneticPr fontId="1"/>
  </si>
  <si>
    <t>参加選手
１,３００名</t>
  </si>
  <si>
    <t>自主事業</t>
    <rPh sb="0" eb="2">
      <t>ジシュ</t>
    </rPh>
    <rPh sb="2" eb="4">
      <t>ジギョウ</t>
    </rPh>
    <phoneticPr fontId="1"/>
  </si>
  <si>
    <t>田邊</t>
    <rPh sb="0" eb="2">
      <t>タナベ</t>
    </rPh>
    <phoneticPr fontId="1"/>
  </si>
  <si>
    <t>3月下旬</t>
    <rPh sb="1" eb="2">
      <t>ガツ</t>
    </rPh>
    <rPh sb="2" eb="4">
      <t>ゲジュン</t>
    </rPh>
    <phoneticPr fontId="1"/>
  </si>
  <si>
    <r>
      <rPr>
        <sz val="6"/>
        <rFont val="ＭＳ 明朝"/>
        <family val="1"/>
        <charset val="128"/>
      </rPr>
      <t>JOCジュニアオリンピックカップ</t>
    </r>
    <r>
      <rPr>
        <sz val="10"/>
        <rFont val="ＭＳ 明朝"/>
        <family val="1"/>
        <charset val="128"/>
      </rPr>
      <t xml:space="preserve">
未来くん杯第１８回全国
中学生空手道選抜大会</t>
    </r>
    <rPh sb="17" eb="19">
      <t>ミライ</t>
    </rPh>
    <rPh sb="21" eb="22">
      <t>ハイ</t>
    </rPh>
    <rPh sb="22" eb="23">
      <t>ダイ</t>
    </rPh>
    <rPh sb="25" eb="26">
      <t>カイ</t>
    </rPh>
    <rPh sb="26" eb="28">
      <t>ゼンコク</t>
    </rPh>
    <rPh sb="29" eb="32">
      <t>チュウガクセイ</t>
    </rPh>
    <rPh sb="32" eb="34">
      <t>カラテ</t>
    </rPh>
    <rPh sb="34" eb="35">
      <t>ドウ</t>
    </rPh>
    <rPh sb="35" eb="37">
      <t>センバツ</t>
    </rPh>
    <rPh sb="37" eb="39">
      <t>タイカイ</t>
    </rPh>
    <phoneticPr fontId="1"/>
  </si>
  <si>
    <t>参加選手
１,１２８名</t>
  </si>
  <si>
    <t>JOCジュニア
オリンピックカップ
中学校連盟と共催</t>
    <rPh sb="18" eb="21">
      <t>チュウガッコウ</t>
    </rPh>
    <rPh sb="21" eb="23">
      <t>レンメイ</t>
    </rPh>
    <rPh sb="24" eb="26">
      <t>キョウサイ</t>
    </rPh>
    <phoneticPr fontId="1"/>
  </si>
  <si>
    <t>令和５年度全日本
少年少女武道（空手道）
錬成大会</t>
    <rPh sb="0" eb="2">
      <t>レイワ</t>
    </rPh>
    <rPh sb="3" eb="5">
      <t>ネンド</t>
    </rPh>
    <rPh sb="4" eb="5">
      <t>ド</t>
    </rPh>
    <rPh sb="5" eb="6">
      <t>ゼン</t>
    </rPh>
    <rPh sb="6" eb="8">
      <t>ニホン</t>
    </rPh>
    <rPh sb="9" eb="11">
      <t>ショウネン</t>
    </rPh>
    <rPh sb="11" eb="13">
      <t>ショウジョ</t>
    </rPh>
    <rPh sb="13" eb="15">
      <t>ブドウ</t>
    </rPh>
    <rPh sb="16" eb="18">
      <t>カラテ</t>
    </rPh>
    <rPh sb="18" eb="19">
      <t>ミチ</t>
    </rPh>
    <rPh sb="23" eb="25">
      <t>タイカイ</t>
    </rPh>
    <phoneticPr fontId="1"/>
  </si>
  <si>
    <t>日本武道館</t>
    <rPh sb="0" eb="5">
      <t>ニッポンブドウカン</t>
    </rPh>
    <phoneticPr fontId="1"/>
  </si>
  <si>
    <t>参加選手
３,０００名</t>
  </si>
  <si>
    <t>(公財)日本武道館と共催</t>
    <rPh sb="1" eb="2">
      <t>コウ</t>
    </rPh>
    <rPh sb="2" eb="3">
      <t>ザイ</t>
    </rPh>
    <rPh sb="4" eb="6">
      <t>ニッポン</t>
    </rPh>
    <rPh sb="6" eb="9">
      <t>ブドウカン</t>
    </rPh>
    <rPh sb="10" eb="12">
      <t>キョウサイ</t>
    </rPh>
    <phoneticPr fontId="1"/>
  </si>
  <si>
    <t>1月未定（予選）
2月未定（決勝）</t>
    <rPh sb="1" eb="2">
      <t>ガツ</t>
    </rPh>
    <rPh sb="2" eb="4">
      <t>ミテイ</t>
    </rPh>
    <rPh sb="5" eb="7">
      <t>ヨセン</t>
    </rPh>
    <rPh sb="10" eb="11">
      <t>ガツ</t>
    </rPh>
    <rPh sb="11" eb="13">
      <t>ミテイ</t>
    </rPh>
    <rPh sb="14" eb="16">
      <t>ケッショウ</t>
    </rPh>
    <phoneticPr fontId="1"/>
  </si>
  <si>
    <t>第２回全日本空手道
団体形選手権大会</t>
    <rPh sb="0" eb="1">
      <t>ダイ</t>
    </rPh>
    <rPh sb="2" eb="3">
      <t>カイ</t>
    </rPh>
    <rPh sb="3" eb="4">
      <t>ゼン</t>
    </rPh>
    <rPh sb="4" eb="6">
      <t>ニホン</t>
    </rPh>
    <rPh sb="6" eb="8">
      <t>カラテ</t>
    </rPh>
    <rPh sb="8" eb="9">
      <t>ドウ</t>
    </rPh>
    <rPh sb="10" eb="12">
      <t>ダンタイ</t>
    </rPh>
    <rPh sb="12" eb="13">
      <t>カタ</t>
    </rPh>
    <rPh sb="13" eb="16">
      <t>センシュケン</t>
    </rPh>
    <rPh sb="16" eb="18">
      <t>タイカイ</t>
    </rPh>
    <phoneticPr fontId="1"/>
  </si>
  <si>
    <t>参加選手
１００名</t>
  </si>
  <si>
    <t>小池</t>
    <rPh sb="0" eb="2">
      <t>コイケ</t>
    </rPh>
    <phoneticPr fontId="1"/>
  </si>
  <si>
    <t>　（２）(公1)ナショナルチーム事業</t>
    <rPh sb="5" eb="6">
      <t>コウ</t>
    </rPh>
    <rPh sb="16" eb="18">
      <t>ジギョウ</t>
    </rPh>
    <phoneticPr fontId="1"/>
  </si>
  <si>
    <t>　　　　１）選手強化事業</t>
    <rPh sb="6" eb="8">
      <t>センシュ</t>
    </rPh>
    <rPh sb="8" eb="10">
      <t>キョウカ</t>
    </rPh>
    <rPh sb="10" eb="12">
      <t>ジギョウ</t>
    </rPh>
    <phoneticPr fontId="1"/>
  </si>
  <si>
    <t>　　　　　ア．シニア合宿</t>
    <rPh sb="10" eb="12">
      <t>ガッシュク</t>
    </rPh>
    <phoneticPr fontId="1"/>
  </si>
  <si>
    <t>参加人員等</t>
    <rPh sb="0" eb="1">
      <t>サン</t>
    </rPh>
    <rPh sb="1" eb="2">
      <t>カ</t>
    </rPh>
    <rPh sb="2" eb="3">
      <t>ヒト</t>
    </rPh>
    <rPh sb="3" eb="4">
      <t>イン</t>
    </rPh>
    <rPh sb="4" eb="5">
      <t>トウ</t>
    </rPh>
    <phoneticPr fontId="1"/>
  </si>
  <si>
    <t>摘　要</t>
    <rPh sb="0" eb="1">
      <t>テキ</t>
    </rPh>
    <rPh sb="2" eb="3">
      <t>ヨウ</t>
    </rPh>
    <phoneticPr fontId="1"/>
  </si>
  <si>
    <t>5/29～31</t>
  </si>
  <si>
    <t>第2回シニア合宿</t>
  </si>
  <si>
    <t>スタッフ　未定
選　　手　未定</t>
    <rPh sb="5" eb="7">
      <t>ミテイ</t>
    </rPh>
    <rPh sb="13" eb="15">
      <t>ミテイ</t>
    </rPh>
    <phoneticPr fontId="1"/>
  </si>
  <si>
    <t>(公財)日本オリンピック委員会委託事業</t>
    <rPh sb="1" eb="2">
      <t>コウ</t>
    </rPh>
    <rPh sb="2" eb="3">
      <t>ザイ</t>
    </rPh>
    <rPh sb="4" eb="6">
      <t>ニホン</t>
    </rPh>
    <rPh sb="12" eb="15">
      <t>イインカイ</t>
    </rPh>
    <rPh sb="15" eb="17">
      <t>イタク</t>
    </rPh>
    <rPh sb="17" eb="19">
      <t>ジギョウ</t>
    </rPh>
    <phoneticPr fontId="1"/>
  </si>
  <si>
    <t>7/15～17</t>
  </si>
  <si>
    <t>第3回シニア合宿</t>
  </si>
  <si>
    <t>8/25～28</t>
  </si>
  <si>
    <t>第4回シニア合宿</t>
  </si>
  <si>
    <t>9/22～24</t>
  </si>
  <si>
    <t>第5回シニア合宿</t>
  </si>
  <si>
    <t>第1回シニア合宿</t>
  </si>
  <si>
    <t>(公財)日本オリンピック委員会委託事業
2024年度ナショナルチーム選手を対象とする。</t>
    <rPh sb="24" eb="26">
      <t>ネンド</t>
    </rPh>
    <rPh sb="34" eb="36">
      <t>センシュ</t>
    </rPh>
    <rPh sb="37" eb="39">
      <t>タイショウ</t>
    </rPh>
    <phoneticPr fontId="1"/>
  </si>
  <si>
    <t>6/23～25</t>
  </si>
  <si>
    <t>第1回ジュニア合宿</t>
  </si>
  <si>
    <t>（公財）ミズノスポーツ振興財団助成事業</t>
    <rPh sb="1" eb="3">
      <t>コウザイ</t>
    </rPh>
    <rPh sb="11" eb="13">
      <t>シンコウ</t>
    </rPh>
    <rPh sb="13" eb="15">
      <t>ザイダン</t>
    </rPh>
    <rPh sb="15" eb="17">
      <t>ジョセイ</t>
    </rPh>
    <rPh sb="17" eb="19">
      <t>ジギョウ</t>
    </rPh>
    <phoneticPr fontId="3"/>
  </si>
  <si>
    <t>第2回ジュニア合宿</t>
  </si>
  <si>
    <t>6月（未定）</t>
    <rPh sb="1" eb="2">
      <t>ガツ</t>
    </rPh>
    <rPh sb="3" eb="5">
      <t>ミテイ</t>
    </rPh>
    <phoneticPr fontId="1"/>
  </si>
  <si>
    <t>ジュニア対象、第1回ジュニア強化選手合宿にて</t>
    <rPh sb="4" eb="6">
      <t>タイショウ</t>
    </rPh>
    <rPh sb="7" eb="8">
      <t>ダイ</t>
    </rPh>
    <rPh sb="9" eb="10">
      <t>カイ</t>
    </rPh>
    <rPh sb="14" eb="16">
      <t>キョウカ</t>
    </rPh>
    <rPh sb="16" eb="18">
      <t>センシュ</t>
    </rPh>
    <rPh sb="18" eb="20">
      <t>ガッシュク</t>
    </rPh>
    <phoneticPr fontId="1"/>
  </si>
  <si>
    <t>5月（未定）</t>
    <rPh sb="1" eb="2">
      <t>ガツ</t>
    </rPh>
    <rPh sb="3" eb="5">
      <t>ミテイ</t>
    </rPh>
    <phoneticPr fontId="1"/>
  </si>
  <si>
    <t>シニア対象、第2回シニア強化選手合宿にて</t>
    <rPh sb="3" eb="5">
      <t>タイショウ</t>
    </rPh>
    <rPh sb="6" eb="7">
      <t>ダイ</t>
    </rPh>
    <rPh sb="8" eb="9">
      <t>カイ</t>
    </rPh>
    <rPh sb="12" eb="14">
      <t>キョウカ</t>
    </rPh>
    <rPh sb="14" eb="16">
      <t>センシュ</t>
    </rPh>
    <rPh sb="16" eb="18">
      <t>ガッシュク</t>
    </rPh>
    <phoneticPr fontId="1"/>
  </si>
  <si>
    <t>2024年度
シニア選考会</t>
  </si>
  <si>
    <t>スタッフ　３０名
選考会参加者２００名</t>
    <rPh sb="7" eb="8">
      <t>メイ</t>
    </rPh>
    <rPh sb="9" eb="12">
      <t>センコウカイ</t>
    </rPh>
    <rPh sb="12" eb="15">
      <t>サンカシャ</t>
    </rPh>
    <rPh sb="18" eb="19">
      <t>メイ</t>
    </rPh>
    <phoneticPr fontId="1"/>
  </si>
  <si>
    <t>自主事業</t>
    <rPh sb="0" eb="4">
      <t>ジシュジギョウ</t>
    </rPh>
    <phoneticPr fontId="3"/>
  </si>
  <si>
    <t>4/24～26</t>
  </si>
  <si>
    <t>2023年度
ジュニア選考会</t>
  </si>
  <si>
    <t>スタッフ　４０名
選考会参加者３００名</t>
    <rPh sb="7" eb="8">
      <t>メイ</t>
    </rPh>
    <rPh sb="9" eb="12">
      <t>センコウカイ</t>
    </rPh>
    <rPh sb="12" eb="15">
      <t>サンカシャ</t>
    </rPh>
    <rPh sb="18" eb="19">
      <t>メイ</t>
    </rPh>
    <phoneticPr fontId="1"/>
  </si>
  <si>
    <t>5月未定</t>
    <rPh sb="1" eb="2">
      <t>ガツ</t>
    </rPh>
    <rPh sb="2" eb="4">
      <t>ミテイ</t>
    </rPh>
    <phoneticPr fontId="1"/>
  </si>
  <si>
    <t>スタッフ　１８名
選　手　　９０名</t>
    <rPh sb="7" eb="8">
      <t>メイ</t>
    </rPh>
    <phoneticPr fontId="1"/>
  </si>
  <si>
    <r>
      <t>インティグリティ
講習会(</t>
    </r>
    <r>
      <rPr>
        <sz val="10"/>
        <color indexed="10"/>
        <rFont val="ＭＳ 明朝"/>
        <family val="1"/>
        <charset val="128"/>
      </rPr>
      <t>シニア向け</t>
    </r>
    <r>
      <rPr>
        <sz val="11"/>
        <color indexed="10"/>
        <rFont val="ＭＳ 明朝"/>
        <family val="1"/>
        <charset val="128"/>
      </rPr>
      <t>)</t>
    </r>
    <rPh sb="9" eb="12">
      <t>コウシュウカイ</t>
    </rPh>
    <rPh sb="16" eb="17">
      <t>ム</t>
    </rPh>
    <phoneticPr fontId="1"/>
  </si>
  <si>
    <t>シニア対象、第1回合宿にて</t>
    <rPh sb="3" eb="5">
      <t>タイショウ</t>
    </rPh>
    <rPh sb="6" eb="7">
      <t>ダイ</t>
    </rPh>
    <rPh sb="8" eb="9">
      <t>カイ</t>
    </rPh>
    <rPh sb="9" eb="11">
      <t>ガッシュク</t>
    </rPh>
    <phoneticPr fontId="1"/>
  </si>
  <si>
    <t>　（３）(公1)研修会・講習会の開催</t>
    <rPh sb="5" eb="6">
      <t>コウ</t>
    </rPh>
    <rPh sb="8" eb="11">
      <t>ケンシュウカイ</t>
    </rPh>
    <rPh sb="12" eb="15">
      <t>コウシュウカイ</t>
    </rPh>
    <rPh sb="16" eb="18">
      <t>カイサイ</t>
    </rPh>
    <phoneticPr fontId="1"/>
  </si>
  <si>
    <t>　　　　１）資格審査員研修会の開催</t>
    <rPh sb="6" eb="8">
      <t>シカク</t>
    </rPh>
    <rPh sb="8" eb="11">
      <t>シンサイン</t>
    </rPh>
    <rPh sb="11" eb="13">
      <t>ケンシュウ</t>
    </rPh>
    <phoneticPr fontId="1"/>
  </si>
  <si>
    <t>参 加 人 員 等</t>
    <rPh sb="0" eb="3">
      <t>サンカ</t>
    </rPh>
    <rPh sb="4" eb="5">
      <t>ヒト</t>
    </rPh>
    <rPh sb="6" eb="7">
      <t>イン</t>
    </rPh>
    <rPh sb="8" eb="9">
      <t>トウ</t>
    </rPh>
    <phoneticPr fontId="1"/>
  </si>
  <si>
    <t>摘　　　要</t>
    <rPh sb="0" eb="1">
      <t>テキ</t>
    </rPh>
    <rPh sb="4" eb="5">
      <t>ヨウ</t>
    </rPh>
    <phoneticPr fontId="1"/>
  </si>
  <si>
    <t>9/19</t>
  </si>
  <si>
    <t>令和５年度
１・２級資格審査員研修会</t>
    <rPh sb="3" eb="5">
      <t>ネンド</t>
    </rPh>
    <rPh sb="9" eb="10">
      <t>キュウ</t>
    </rPh>
    <rPh sb="10" eb="12">
      <t>シカク</t>
    </rPh>
    <rPh sb="12" eb="15">
      <t>シンサイン</t>
    </rPh>
    <rPh sb="15" eb="18">
      <t>ケンシュウカイ</t>
    </rPh>
    <phoneticPr fontId="1"/>
  </si>
  <si>
    <t>講　師　　　４名
受講者　　８０名</t>
    <rPh sb="0" eb="1">
      <t>コウ</t>
    </rPh>
    <rPh sb="2" eb="3">
      <t>シ</t>
    </rPh>
    <rPh sb="7" eb="8">
      <t>メイ</t>
    </rPh>
    <phoneticPr fontId="1"/>
  </si>
  <si>
    <t>令和５年度
３級資格審査員研修会</t>
    <rPh sb="3" eb="5">
      <t>ネンド</t>
    </rPh>
    <rPh sb="7" eb="8">
      <t>キュウ</t>
    </rPh>
    <rPh sb="8" eb="10">
      <t>シカク</t>
    </rPh>
    <rPh sb="10" eb="13">
      <t>シンサイン</t>
    </rPh>
    <rPh sb="13" eb="16">
      <t>ケンシュウカイ</t>
    </rPh>
    <phoneticPr fontId="1"/>
  </si>
  <si>
    <t>講　師　　　数名
受講者　　複数名</t>
    <rPh sb="0" eb="1">
      <t>コウ</t>
    </rPh>
    <rPh sb="2" eb="3">
      <t>シ</t>
    </rPh>
    <rPh sb="6" eb="7">
      <t>スウ</t>
    </rPh>
    <rPh sb="7" eb="8">
      <t>メイ</t>
    </rPh>
    <rPh sb="14" eb="16">
      <t>フクスウ</t>
    </rPh>
    <phoneticPr fontId="1"/>
  </si>
  <si>
    <t>自主事業
各地区協議会主管</t>
    <rPh sb="0" eb="2">
      <t>ジシュ</t>
    </rPh>
    <rPh sb="2" eb="4">
      <t>ジギョウ</t>
    </rPh>
    <rPh sb="5" eb="8">
      <t>カクチク</t>
    </rPh>
    <rPh sb="8" eb="11">
      <t>キョウギカイ</t>
    </rPh>
    <rPh sb="11" eb="13">
      <t>シュカン</t>
    </rPh>
    <phoneticPr fontId="1"/>
  </si>
  <si>
    <t>令和５年度
日本スポーツ協会公認コーチ1・コーチ2更新研修会</t>
    <rPh sb="3" eb="5">
      <t>ネンド</t>
    </rPh>
    <rPh sb="6" eb="8">
      <t>ニホン</t>
    </rPh>
    <rPh sb="12" eb="14">
      <t>キョウカイ</t>
    </rPh>
    <rPh sb="14" eb="16">
      <t>コウニン</t>
    </rPh>
    <rPh sb="25" eb="27">
      <t>コウシン</t>
    </rPh>
    <rPh sb="27" eb="30">
      <t>ケンシュウカイ</t>
    </rPh>
    <phoneticPr fontId="1"/>
  </si>
  <si>
    <t>受講者　
５０名～２００名</t>
    <rPh sb="0" eb="3">
      <t>ジュコウシャ</t>
    </rPh>
    <rPh sb="7" eb="8">
      <t>メイ</t>
    </rPh>
    <rPh sb="12" eb="13">
      <t>メイ</t>
    </rPh>
    <phoneticPr fontId="1"/>
  </si>
  <si>
    <t>各地区協議会主催</t>
    <rPh sb="0" eb="3">
      <t>カクチク</t>
    </rPh>
    <rPh sb="3" eb="6">
      <t>キョウギカイ</t>
    </rPh>
    <rPh sb="6" eb="8">
      <t>シュサイ</t>
    </rPh>
    <phoneticPr fontId="1"/>
  </si>
  <si>
    <t>9/10</t>
  </si>
  <si>
    <t>令和５年度
第1回日本スポーツ協会公認コーチ3・コーチ4更新研修会</t>
    <rPh sb="3" eb="5">
      <t>ネンド</t>
    </rPh>
    <rPh sb="6" eb="7">
      <t>ダイ</t>
    </rPh>
    <rPh sb="8" eb="9">
      <t>カイ</t>
    </rPh>
    <rPh sb="9" eb="11">
      <t>ニホン</t>
    </rPh>
    <rPh sb="15" eb="17">
      <t>キョウカイ</t>
    </rPh>
    <rPh sb="17" eb="19">
      <t>コウニン</t>
    </rPh>
    <rPh sb="28" eb="30">
      <t>コウシン</t>
    </rPh>
    <rPh sb="30" eb="33">
      <t>ケンシュウカイ</t>
    </rPh>
    <phoneticPr fontId="1"/>
  </si>
  <si>
    <t>講　師　  　４名
受講者  １８０名</t>
    <rPh sb="0" eb="1">
      <t>コウ</t>
    </rPh>
    <rPh sb="2" eb="3">
      <t>シ</t>
    </rPh>
    <rPh sb="8" eb="9">
      <t>メイ</t>
    </rPh>
    <phoneticPr fontId="1"/>
  </si>
  <si>
    <t>3/2</t>
  </si>
  <si>
    <t>令和５年度
第2回日本スポーツ協会公認コーチ3・コーチ4更新研修会</t>
    <rPh sb="3" eb="5">
      <t>ネンド</t>
    </rPh>
    <rPh sb="6" eb="7">
      <t>ダイ</t>
    </rPh>
    <rPh sb="8" eb="9">
      <t>カイ</t>
    </rPh>
    <rPh sb="9" eb="11">
      <t>ニホン</t>
    </rPh>
    <rPh sb="15" eb="17">
      <t>キョウカイ</t>
    </rPh>
    <rPh sb="17" eb="19">
      <t>コウニン</t>
    </rPh>
    <rPh sb="28" eb="30">
      <t>コウシン</t>
    </rPh>
    <rPh sb="30" eb="33">
      <t>ケンシュウカイ</t>
    </rPh>
    <phoneticPr fontId="1"/>
  </si>
  <si>
    <t>講　師　  　４名
受講者  １６０名</t>
    <rPh sb="0" eb="1">
      <t>コウ</t>
    </rPh>
    <rPh sb="2" eb="3">
      <t>シ</t>
    </rPh>
    <rPh sb="8" eb="9">
      <t>メイ</t>
    </rPh>
    <phoneticPr fontId="1"/>
  </si>
  <si>
    <t>10/20～22</t>
  </si>
  <si>
    <t>令和５年度
日本スポーツ協会公認コーチ3養成専門科目講習会(前期)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phoneticPr fontId="1"/>
  </si>
  <si>
    <t>講　師　　　８名
受講者　　５０名</t>
    <rPh sb="0" eb="1">
      <t>コウ</t>
    </rPh>
    <rPh sb="2" eb="3">
      <t>シ</t>
    </rPh>
    <rPh sb="7" eb="8">
      <t>メイ</t>
    </rPh>
    <phoneticPr fontId="1"/>
  </si>
  <si>
    <t>(公財)日本スポーツ協会委託事業</t>
    <rPh sb="1" eb="2">
      <t>コウ</t>
    </rPh>
    <rPh sb="2" eb="3">
      <t>ザイ</t>
    </rPh>
    <rPh sb="4" eb="6">
      <t>ニホン</t>
    </rPh>
    <rPh sb="10" eb="12">
      <t>キョウカイ</t>
    </rPh>
    <phoneticPr fontId="1"/>
  </si>
  <si>
    <t>1/12～14</t>
  </si>
  <si>
    <t>令和５年度
日本スポーツ協会公認コーチ3養成専門科目講習会(後期)</t>
    <rPh sb="3" eb="5">
      <t>ネンド</t>
    </rPh>
    <rPh sb="6" eb="8">
      <t>ニホン</t>
    </rPh>
    <rPh sb="12" eb="14">
      <t>キョウカイ</t>
    </rPh>
    <rPh sb="14" eb="16">
      <t>コウニン</t>
    </rPh>
    <rPh sb="20" eb="22">
      <t>ヨウセイ</t>
    </rPh>
    <rPh sb="22" eb="24">
      <t>センモン</t>
    </rPh>
    <rPh sb="24" eb="26">
      <t>カモク</t>
    </rPh>
    <rPh sb="26" eb="29">
      <t>コウシュウカイ</t>
    </rPh>
    <phoneticPr fontId="1"/>
  </si>
  <si>
    <t>講　師　　　８名
受講者　　５０名</t>
    <rPh sb="0" eb="1">
      <t>コウ</t>
    </rPh>
    <rPh sb="2" eb="3">
      <t>シ</t>
    </rPh>
    <phoneticPr fontId="1"/>
  </si>
  <si>
    <t>11/25～26</t>
  </si>
  <si>
    <t>令和５年度
日本スポーツ協会公認
コーチ4養成専門科目講習会(前期）</t>
    <rPh sb="3" eb="5">
      <t>ネンド</t>
    </rPh>
    <rPh sb="6" eb="8">
      <t>ニホン</t>
    </rPh>
    <rPh sb="12" eb="14">
      <t>キョウカイ</t>
    </rPh>
    <rPh sb="14" eb="16">
      <t>コウニン</t>
    </rPh>
    <rPh sb="21" eb="23">
      <t>ヨウセイ</t>
    </rPh>
    <rPh sb="23" eb="25">
      <t>センモン</t>
    </rPh>
    <rPh sb="25" eb="27">
      <t>カモク</t>
    </rPh>
    <rPh sb="27" eb="30">
      <t>コウシュウカイ</t>
    </rPh>
    <rPh sb="31" eb="33">
      <t>ゼンキ</t>
    </rPh>
    <phoneticPr fontId="1"/>
  </si>
  <si>
    <t>講  師　  　９名
受講者　　１０名</t>
    <rPh sb="0" eb="1">
      <t>コウ</t>
    </rPh>
    <rPh sb="3" eb="4">
      <t>シ</t>
    </rPh>
    <rPh sb="9" eb="10">
      <t>メイ</t>
    </rPh>
    <phoneticPr fontId="1"/>
  </si>
  <si>
    <t>2/16～18</t>
  </si>
  <si>
    <t>令和５年度
日本スポーツ協会公認
コーチ4養成専門科目講習会（後期）</t>
    <rPh sb="3" eb="5">
      <t>ネンド</t>
    </rPh>
    <rPh sb="6" eb="8">
      <t>ニホン</t>
    </rPh>
    <rPh sb="12" eb="14">
      <t>キョウカイ</t>
    </rPh>
    <rPh sb="14" eb="16">
      <t>コウニン</t>
    </rPh>
    <rPh sb="21" eb="23">
      <t>ヨウセイ</t>
    </rPh>
    <rPh sb="23" eb="25">
      <t>センモン</t>
    </rPh>
    <rPh sb="25" eb="27">
      <t>カモク</t>
    </rPh>
    <rPh sb="27" eb="30">
      <t>コウシュウカイ</t>
    </rPh>
    <rPh sb="31" eb="33">
      <t>コウキ</t>
    </rPh>
    <phoneticPr fontId="1"/>
  </si>
  <si>
    <t>若林</t>
    <rPh sb="0" eb="2">
      <t>ワカバヤシ</t>
    </rPh>
    <phoneticPr fontId="1"/>
  </si>
  <si>
    <t>講師（和道流）２名
受講者　　１００名</t>
  </si>
  <si>
    <t>講師（剛柔流）２名
受講者　　１００名</t>
    <rPh sb="0" eb="2">
      <t>コウシ</t>
    </rPh>
    <rPh sb="3" eb="4">
      <t>ゴウ</t>
    </rPh>
    <rPh sb="4" eb="5">
      <t>ジュウ</t>
    </rPh>
    <rPh sb="5" eb="6">
      <t>リュウ</t>
    </rPh>
    <rPh sb="8" eb="9">
      <t>メイ</t>
    </rPh>
    <phoneticPr fontId="1"/>
  </si>
  <si>
    <t>講師（松濤館流）２名
受講者　　　１００名</t>
    <rPh sb="0" eb="2">
      <t>コウシ</t>
    </rPh>
    <rPh sb="3" eb="6">
      <t>ショウトウカン</t>
    </rPh>
    <rPh sb="6" eb="7">
      <t>リュウ</t>
    </rPh>
    <rPh sb="9" eb="10">
      <t>メイ</t>
    </rPh>
    <phoneticPr fontId="1"/>
  </si>
  <si>
    <t>講師（糸東流）２名
受講者　　１００名</t>
    <rPh sb="3" eb="4">
      <t>イト</t>
    </rPh>
    <rPh sb="4" eb="5">
      <t>トウ</t>
    </rPh>
    <phoneticPr fontId="1"/>
  </si>
  <si>
    <t>参加人員</t>
    <rPh sb="0" eb="2">
      <t>サンカ</t>
    </rPh>
    <rPh sb="2" eb="3">
      <t>ヒト</t>
    </rPh>
    <rPh sb="3" eb="4">
      <t>イン</t>
    </rPh>
    <phoneticPr fontId="1"/>
  </si>
  <si>
    <t>摘　　要</t>
    <rPh sb="0" eb="1">
      <t>テキ</t>
    </rPh>
    <rPh sb="3" eb="4">
      <t>ヨウ</t>
    </rPh>
    <phoneticPr fontId="1"/>
  </si>
  <si>
    <t>年10～20回</t>
    <rPh sb="0" eb="1">
      <t>ネン</t>
    </rPh>
    <rPh sb="6" eb="7">
      <t>カイ</t>
    </rPh>
    <phoneticPr fontId="1"/>
  </si>
  <si>
    <t>全国の小・中・特別支援学校</t>
    <rPh sb="0" eb="2">
      <t>ゼンコク</t>
    </rPh>
    <rPh sb="3" eb="4">
      <t>ショウ</t>
    </rPh>
    <rPh sb="5" eb="6">
      <t>チュウ</t>
    </rPh>
    <rPh sb="7" eb="9">
      <t>トクベツ</t>
    </rPh>
    <rPh sb="9" eb="11">
      <t>シエン</t>
    </rPh>
    <rPh sb="11" eb="13">
      <t>ガッコウ</t>
    </rPh>
    <phoneticPr fontId="1"/>
  </si>
  <si>
    <t>延１０００名ほど</t>
    <rPh sb="0" eb="1">
      <t>ノ</t>
    </rPh>
    <rPh sb="5" eb="6">
      <t>メイ</t>
    </rPh>
    <phoneticPr fontId="1"/>
  </si>
  <si>
    <t>自主事業</t>
    <rPh sb="0" eb="4">
      <t>ジシュジギョウ</t>
    </rPh>
    <phoneticPr fontId="1"/>
  </si>
  <si>
    <t>第１３回全国空手道
指導者研修会</t>
    <rPh sb="0" eb="1">
      <t>ダイ</t>
    </rPh>
    <rPh sb="3" eb="4">
      <t>カイ</t>
    </rPh>
    <rPh sb="4" eb="6">
      <t>ゼンコク</t>
    </rPh>
    <rPh sb="6" eb="8">
      <t>カラテ</t>
    </rPh>
    <rPh sb="8" eb="9">
      <t>ドウ</t>
    </rPh>
    <rPh sb="10" eb="13">
      <t>シドウシャ</t>
    </rPh>
    <phoneticPr fontId="1"/>
  </si>
  <si>
    <t>講　師１２名
受講者６０名</t>
    <rPh sb="0" eb="1">
      <t>コウ</t>
    </rPh>
    <rPh sb="2" eb="3">
      <t>シ</t>
    </rPh>
    <rPh sb="5" eb="6">
      <t>メイ</t>
    </rPh>
    <rPh sb="12" eb="13">
      <t>メイ</t>
    </rPh>
    <phoneticPr fontId="1"/>
  </si>
  <si>
    <t>日本武道館と共催</t>
    <rPh sb="0" eb="2">
      <t>ニホン</t>
    </rPh>
    <rPh sb="2" eb="4">
      <t>ブドウ</t>
    </rPh>
    <rPh sb="4" eb="5">
      <t>カン</t>
    </rPh>
    <rPh sb="6" eb="8">
      <t>キョウサイ</t>
    </rPh>
    <phoneticPr fontId="1"/>
  </si>
  <si>
    <t>12/23～24</t>
  </si>
  <si>
    <t>学校空手道実技指導者講習会（東京会場）</t>
    <rPh sb="0" eb="2">
      <t>ガッコウ</t>
    </rPh>
    <rPh sb="2" eb="4">
      <t>カラテ</t>
    </rPh>
    <rPh sb="4" eb="5">
      <t>ドウ</t>
    </rPh>
    <rPh sb="14" eb="16">
      <t>トウキョウ</t>
    </rPh>
    <rPh sb="16" eb="18">
      <t>カイジョウ</t>
    </rPh>
    <phoneticPr fontId="1"/>
  </si>
  <si>
    <t>参加人員30名</t>
    <rPh sb="0" eb="2">
      <t>サンカ</t>
    </rPh>
    <rPh sb="2" eb="4">
      <t>ジンイン</t>
    </rPh>
    <rPh sb="6" eb="7">
      <t>メイ</t>
    </rPh>
    <phoneticPr fontId="1"/>
  </si>
  <si>
    <t>スポーツ庁委託事業</t>
    <rPh sb="4" eb="5">
      <t>チョウ</t>
    </rPh>
    <phoneticPr fontId="1"/>
  </si>
  <si>
    <t>5月</t>
    <rPh sb="1" eb="2">
      <t>ガツ</t>
    </rPh>
    <phoneticPr fontId="1"/>
  </si>
  <si>
    <t>第1回中学校武道授業（空手道）指導法研究事業</t>
    <rPh sb="0" eb="1">
      <t>ダイ</t>
    </rPh>
    <rPh sb="2" eb="3">
      <t>カイ</t>
    </rPh>
    <rPh sb="6" eb="8">
      <t>ブドウ</t>
    </rPh>
    <rPh sb="8" eb="10">
      <t>ジュギョウ</t>
    </rPh>
    <rPh sb="11" eb="13">
      <t>カラテ</t>
    </rPh>
    <rPh sb="13" eb="14">
      <t>ドウ</t>
    </rPh>
    <phoneticPr fontId="1"/>
  </si>
  <si>
    <t>研究者　６名
研究協力者５名</t>
    <rPh sb="0" eb="3">
      <t>ケンキュウシャ</t>
    </rPh>
    <rPh sb="5" eb="6">
      <t>メイ</t>
    </rPh>
    <rPh sb="7" eb="9">
      <t>ケンキュウ</t>
    </rPh>
    <rPh sb="9" eb="12">
      <t>キョウリョクシャ</t>
    </rPh>
    <rPh sb="13" eb="14">
      <t>メイ</t>
    </rPh>
    <phoneticPr fontId="1"/>
  </si>
  <si>
    <t>10月</t>
    <rPh sb="2" eb="3">
      <t>ガツ</t>
    </rPh>
    <phoneticPr fontId="1"/>
  </si>
  <si>
    <t>第2回中学校武道授業（空手道）指導法研究事業</t>
    <rPh sb="0" eb="1">
      <t>ダイ</t>
    </rPh>
    <rPh sb="2" eb="3">
      <t>カイ</t>
    </rPh>
    <rPh sb="6" eb="8">
      <t>ブドウ</t>
    </rPh>
    <rPh sb="8" eb="10">
      <t>ジュギョウ</t>
    </rPh>
    <rPh sb="11" eb="13">
      <t>カラテ</t>
    </rPh>
    <rPh sb="13" eb="14">
      <t>ドウ</t>
    </rPh>
    <phoneticPr fontId="1"/>
  </si>
  <si>
    <t>1/13～14</t>
  </si>
  <si>
    <t>学校空手道実技指導者講習会（地方会場）</t>
    <rPh sb="0" eb="2">
      <t>ガッコウ</t>
    </rPh>
    <rPh sb="2" eb="4">
      <t>カラテ</t>
    </rPh>
    <rPh sb="4" eb="5">
      <t>ドウ</t>
    </rPh>
    <rPh sb="5" eb="7">
      <t>ジツギ</t>
    </rPh>
    <rPh sb="7" eb="10">
      <t>シドウシャ</t>
    </rPh>
    <rPh sb="10" eb="13">
      <t>コウシュウカイ</t>
    </rPh>
    <rPh sb="14" eb="16">
      <t>チホウ</t>
    </rPh>
    <rPh sb="16" eb="18">
      <t>カイジョウ</t>
    </rPh>
    <rPh sb="17" eb="18">
      <t>タイカイ</t>
    </rPh>
    <phoneticPr fontId="1"/>
  </si>
  <si>
    <t>参加人員30名</t>
    <rPh sb="0" eb="2">
      <t>サンカ</t>
    </rPh>
    <rPh sb="2" eb="3">
      <t>ヒト</t>
    </rPh>
    <rPh sb="3" eb="4">
      <t>イン</t>
    </rPh>
    <rPh sb="6" eb="7">
      <t>メイ</t>
    </rPh>
    <phoneticPr fontId="1"/>
  </si>
  <si>
    <t>5/6～7</t>
  </si>
  <si>
    <t>全国形審判員養成講習会</t>
    <rPh sb="0" eb="2">
      <t>ゼンコク</t>
    </rPh>
    <rPh sb="2" eb="3">
      <t>カタ</t>
    </rPh>
    <rPh sb="3" eb="5">
      <t>シンパン</t>
    </rPh>
    <rPh sb="5" eb="6">
      <t>イン</t>
    </rPh>
    <rPh sb="6" eb="8">
      <t>ヨウセイ</t>
    </rPh>
    <rPh sb="8" eb="11">
      <t>コウシュウカイ</t>
    </rPh>
    <phoneticPr fontId="1"/>
  </si>
  <si>
    <t>講　師　　　５名
受講者　　５０名</t>
    <rPh sb="0" eb="1">
      <t>コウ</t>
    </rPh>
    <rPh sb="2" eb="3">
      <t>シ</t>
    </rPh>
    <rPh sb="7" eb="8">
      <t>メイ</t>
    </rPh>
    <phoneticPr fontId="1"/>
  </si>
  <si>
    <t>1/6～7</t>
  </si>
  <si>
    <t>令和５年度
女性会員対象技術・審判講習会</t>
    <rPh sb="0" eb="2">
      <t>レイワ</t>
    </rPh>
    <rPh sb="3" eb="5">
      <t>ネンド</t>
    </rPh>
    <rPh sb="6" eb="8">
      <t>ジョセイ</t>
    </rPh>
    <rPh sb="8" eb="10">
      <t>カイイン</t>
    </rPh>
    <rPh sb="10" eb="12">
      <t>タイショウ</t>
    </rPh>
    <rPh sb="12" eb="14">
      <t>ギジュツ</t>
    </rPh>
    <rPh sb="15" eb="17">
      <t>シンパン</t>
    </rPh>
    <rPh sb="17" eb="20">
      <t>コウシュウカイ</t>
    </rPh>
    <phoneticPr fontId="1"/>
  </si>
  <si>
    <t>講  師　  　　　 ９名
受講者(技術講習) 50名
　　　(審判講習) 40名</t>
    <rPh sb="0" eb="1">
      <t>コウ</t>
    </rPh>
    <rPh sb="3" eb="4">
      <t>シ</t>
    </rPh>
    <rPh sb="12" eb="13">
      <t>メイ</t>
    </rPh>
    <rPh sb="18" eb="20">
      <t>ギジュツ</t>
    </rPh>
    <rPh sb="20" eb="22">
      <t>コウシュウ</t>
    </rPh>
    <rPh sb="32" eb="34">
      <t>シンパン</t>
    </rPh>
    <phoneticPr fontId="1"/>
  </si>
  <si>
    <t>　（４）(公1)資格審査会の開催</t>
    <rPh sb="5" eb="6">
      <t>コウ</t>
    </rPh>
    <rPh sb="8" eb="10">
      <t>シカク</t>
    </rPh>
    <rPh sb="10" eb="12">
      <t>シンサ</t>
    </rPh>
    <rPh sb="12" eb="13">
      <t>カイ</t>
    </rPh>
    <rPh sb="14" eb="16">
      <t>カイサイ</t>
    </rPh>
    <phoneticPr fontId="1"/>
  </si>
  <si>
    <t xml:space="preserve">　　　　１）公認段位審査会 </t>
    <rPh sb="6" eb="7">
      <t>コウ</t>
    </rPh>
    <rPh sb="7" eb="8">
      <t>シノブ</t>
    </rPh>
    <rPh sb="8" eb="9">
      <t>ダン</t>
    </rPh>
    <rPh sb="9" eb="10">
      <t>クライ</t>
    </rPh>
    <rPh sb="10" eb="13">
      <t>シンサカイ</t>
    </rPh>
    <phoneticPr fontId="1"/>
  </si>
  <si>
    <t>備　考</t>
    <rPh sb="0" eb="1">
      <t>ビ</t>
    </rPh>
    <rPh sb="2" eb="3">
      <t>コウ</t>
    </rPh>
    <phoneticPr fontId="1"/>
  </si>
  <si>
    <t>6/3</t>
  </si>
  <si>
    <t>11/11</t>
  </si>
  <si>
    <t>11/12</t>
  </si>
  <si>
    <t>12/8</t>
  </si>
  <si>
    <t>4/8</t>
  </si>
  <si>
    <t>～4/9</t>
  </si>
  <si>
    <t>4/15</t>
  </si>
  <si>
    <t>7/1～2</t>
  </si>
  <si>
    <t>各1回</t>
    <rPh sb="0" eb="1">
      <t>カク</t>
    </rPh>
    <rPh sb="2" eb="3">
      <t>カイ</t>
    </rPh>
    <phoneticPr fontId="1"/>
  </si>
  <si>
    <t>　（５）(公1)刊行事業</t>
    <rPh sb="5" eb="6">
      <t>コウ</t>
    </rPh>
    <rPh sb="8" eb="10">
      <t>カンコウ</t>
    </rPh>
    <rPh sb="10" eb="12">
      <t>ジギョウ</t>
    </rPh>
    <phoneticPr fontId="1"/>
  </si>
  <si>
    <t>加藤</t>
    <rPh sb="0" eb="2">
      <t>カトウ</t>
    </rPh>
    <phoneticPr fontId="1"/>
  </si>
  <si>
    <t>　　　　１）「ナイスカラテライフ」の発行・配布</t>
    <rPh sb="18" eb="20">
      <t>ハッコウ</t>
    </rPh>
    <rPh sb="21" eb="23">
      <t>ハイフ</t>
    </rPh>
    <phoneticPr fontId="1"/>
  </si>
  <si>
    <t>発　行　回　数</t>
    <rPh sb="0" eb="1">
      <t>ハツ</t>
    </rPh>
    <rPh sb="2" eb="3">
      <t>ギョウ</t>
    </rPh>
    <rPh sb="4" eb="5">
      <t>カイ</t>
    </rPh>
    <rPh sb="6" eb="7">
      <t>カズ</t>
    </rPh>
    <phoneticPr fontId="1"/>
  </si>
  <si>
    <t>年３回（別冊１回を含む）</t>
    <rPh sb="0" eb="1">
      <t>ネン</t>
    </rPh>
    <rPh sb="2" eb="3">
      <t>カイ</t>
    </rPh>
    <rPh sb="4" eb="6">
      <t>ベッサツ</t>
    </rPh>
    <rPh sb="7" eb="8">
      <t>カイ</t>
    </rPh>
    <rPh sb="9" eb="10">
      <t>フク</t>
    </rPh>
    <phoneticPr fontId="1"/>
  </si>
  <si>
    <t>発　行　部　数</t>
    <rPh sb="0" eb="1">
      <t>ハツ</t>
    </rPh>
    <rPh sb="2" eb="3">
      <t>ギョウ</t>
    </rPh>
    <rPh sb="4" eb="5">
      <t>ブ</t>
    </rPh>
    <rPh sb="6" eb="7">
      <t>カズ</t>
    </rPh>
    <phoneticPr fontId="1"/>
  </si>
  <si>
    <t>合計６０,０００部</t>
    <rPh sb="0" eb="2">
      <t>ゴウケイ</t>
    </rPh>
    <rPh sb="8" eb="9">
      <t>ブ</t>
    </rPh>
    <phoneticPr fontId="1"/>
  </si>
  <si>
    <t>配 　 布  　先</t>
    <rPh sb="0" eb="1">
      <t>ハイ</t>
    </rPh>
    <rPh sb="4" eb="5">
      <t>ヌノ</t>
    </rPh>
    <rPh sb="8" eb="9">
      <t>サキ</t>
    </rPh>
    <phoneticPr fontId="1"/>
  </si>
  <si>
    <t>会員、各都道府県連盟、地区協議会、競技団体、協力団体</t>
    <rPh sb="0" eb="2">
      <t>カイイン</t>
    </rPh>
    <rPh sb="3" eb="8">
      <t>カクトドウフケン</t>
    </rPh>
    <rPh sb="8" eb="10">
      <t>レンメイ</t>
    </rPh>
    <rPh sb="11" eb="13">
      <t>チク</t>
    </rPh>
    <rPh sb="13" eb="16">
      <t>キョウギカイ</t>
    </rPh>
    <rPh sb="17" eb="19">
      <t>キョウギ</t>
    </rPh>
    <rPh sb="19" eb="21">
      <t>ダンタイ</t>
    </rPh>
    <rPh sb="22" eb="24">
      <t>キョウリョク</t>
    </rPh>
    <rPh sb="24" eb="26">
      <t>ダンタイ</t>
    </rPh>
    <phoneticPr fontId="1"/>
  </si>
  <si>
    <t>武道団体、文部科学省等官公庁団体、教育委員会</t>
    <rPh sb="0" eb="2">
      <t>ブドウ</t>
    </rPh>
    <rPh sb="2" eb="4">
      <t>ダンタイ</t>
    </rPh>
    <phoneticPr fontId="1"/>
  </si>
  <si>
    <t>全国の中学校、政令指定都市教育委員会、その他</t>
    <rPh sb="7" eb="9">
      <t>セイレイ</t>
    </rPh>
    <rPh sb="9" eb="11">
      <t>シテイ</t>
    </rPh>
    <rPh sb="11" eb="13">
      <t>トシ</t>
    </rPh>
    <rPh sb="13" eb="15">
      <t>キョウイク</t>
    </rPh>
    <rPh sb="15" eb="18">
      <t>イインカイ</t>
    </rPh>
    <rPh sb="21" eb="22">
      <t>タ</t>
    </rPh>
    <phoneticPr fontId="1"/>
  </si>
  <si>
    <t>そ　　の　　他</t>
    <rPh sb="6" eb="7">
      <t>タ</t>
    </rPh>
    <phoneticPr fontId="1"/>
  </si>
  <si>
    <t>自主事業（助成金申請未定）</t>
    <rPh sb="0" eb="2">
      <t>ジシュ</t>
    </rPh>
    <rPh sb="2" eb="4">
      <t>ジギョウ</t>
    </rPh>
    <rPh sb="5" eb="8">
      <t>ジョセイキン</t>
    </rPh>
    <rPh sb="8" eb="10">
      <t>シンセイ</t>
    </rPh>
    <rPh sb="10" eb="12">
      <t>ミテイ</t>
    </rPh>
    <phoneticPr fontId="1"/>
  </si>
  <si>
    <t>　（６）(公1)空手道教室事業</t>
    <rPh sb="5" eb="6">
      <t>コウ</t>
    </rPh>
    <rPh sb="8" eb="10">
      <t>カラテ</t>
    </rPh>
    <rPh sb="10" eb="11">
      <t>ドウ</t>
    </rPh>
    <rPh sb="11" eb="13">
      <t>キョウシツ</t>
    </rPh>
    <rPh sb="13" eb="15">
      <t>ジギョウ</t>
    </rPh>
    <phoneticPr fontId="1"/>
  </si>
  <si>
    <t>　　　　１）小学生の部　　</t>
    <rPh sb="6" eb="9">
      <t>ショウガクセイ</t>
    </rPh>
    <rPh sb="10" eb="11">
      <t>ブ</t>
    </rPh>
    <phoneticPr fontId="1"/>
  </si>
  <si>
    <t>練　習　日</t>
    <rPh sb="0" eb="1">
      <t>ネリ</t>
    </rPh>
    <rPh sb="2" eb="3">
      <t>シュウ</t>
    </rPh>
    <rPh sb="4" eb="5">
      <t>ビ</t>
    </rPh>
    <phoneticPr fontId="1"/>
  </si>
  <si>
    <t>毎週月曜日・木曜日　１７：３０～１８：３０</t>
  </si>
  <si>
    <t>人　　　数</t>
    <rPh sb="0" eb="1">
      <t>ニン</t>
    </rPh>
    <rPh sb="4" eb="5">
      <t>スウ</t>
    </rPh>
    <phoneticPr fontId="1"/>
  </si>
  <si>
    <t>３０名</t>
    <rPh sb="2" eb="3">
      <t>メイ</t>
    </rPh>
    <phoneticPr fontId="1"/>
  </si>
  <si>
    <t>　　　　２）中学生以上の部　　</t>
    <rPh sb="6" eb="9">
      <t>チュウガクセイ</t>
    </rPh>
    <rPh sb="9" eb="11">
      <t>イジョウ</t>
    </rPh>
    <rPh sb="12" eb="13">
      <t>ブ</t>
    </rPh>
    <phoneticPr fontId="1"/>
  </si>
  <si>
    <t>毎週月曜日・木曜日　１９：００～２０：００</t>
  </si>
  <si>
    <t>１０名</t>
    <rPh sb="2" eb="3">
      <t>メイ</t>
    </rPh>
    <phoneticPr fontId="1"/>
  </si>
  <si>
    <t>　（７）(公1)海外交流</t>
    <rPh sb="5" eb="6">
      <t>コウ</t>
    </rPh>
    <rPh sb="8" eb="10">
      <t>カイガイ</t>
    </rPh>
    <rPh sb="10" eb="12">
      <t>コウリュウ</t>
    </rPh>
    <phoneticPr fontId="1"/>
  </si>
  <si>
    <t>　（８）(公1)海外派遣</t>
    <rPh sb="5" eb="6">
      <t>コウ</t>
    </rPh>
    <rPh sb="8" eb="10">
      <t>カイガイ</t>
    </rPh>
    <rPh sb="10" eb="12">
      <t>ハケン</t>
    </rPh>
    <phoneticPr fontId="1"/>
  </si>
  <si>
    <t>野口・小池</t>
    <rPh sb="0" eb="2">
      <t>ノグチ</t>
    </rPh>
    <rPh sb="3" eb="5">
      <t>コイケ</t>
    </rPh>
    <phoneticPr fontId="1"/>
  </si>
  <si>
    <t>　　　　１）国際大会へのナショナルチーム派遣</t>
    <rPh sb="6" eb="7">
      <t>コク</t>
    </rPh>
    <rPh sb="7" eb="8">
      <t>サイ</t>
    </rPh>
    <rPh sb="8" eb="9">
      <t>ダイ</t>
    </rPh>
    <rPh sb="9" eb="10">
      <t>カイ</t>
    </rPh>
    <rPh sb="20" eb="22">
      <t>ハケン</t>
    </rPh>
    <phoneticPr fontId="1"/>
  </si>
  <si>
    <t>4/14～16</t>
  </si>
  <si>
    <t xml:space="preserve"> 未定</t>
    <rPh sb="1" eb="3">
      <t>ミテイ</t>
    </rPh>
    <phoneticPr fontId="1"/>
  </si>
  <si>
    <r>
      <rPr>
        <sz val="10"/>
        <rFont val="ＭＳ 明朝"/>
        <family val="1"/>
        <charset val="128"/>
      </rPr>
      <t>世界空手連盟</t>
    </r>
    <r>
      <rPr>
        <sz val="10"/>
        <color indexed="10"/>
        <rFont val="ＭＳ 明朝"/>
        <family val="1"/>
        <charset val="128"/>
      </rPr>
      <t>/
(公財)日本オリンピック委員会委託事業</t>
    </r>
    <rPh sb="0" eb="2">
      <t>セカイ</t>
    </rPh>
    <rPh sb="2" eb="4">
      <t>カラテ</t>
    </rPh>
    <rPh sb="4" eb="6">
      <t>レンメイ</t>
    </rPh>
    <rPh sb="9" eb="10">
      <t>コウ</t>
    </rPh>
    <rPh sb="10" eb="11">
      <t>ザイ</t>
    </rPh>
    <phoneticPr fontId="1"/>
  </si>
  <si>
    <t>2022/4/15-4/17</t>
  </si>
  <si>
    <t>PLリスボン（ポルトガル）※8日間</t>
  </si>
  <si>
    <t>（公財）日本オリンピック委員会</t>
    <rPh sb="1" eb="3">
      <t>コウザイ</t>
    </rPh>
    <rPh sb="4" eb="6">
      <t>ニホン</t>
    </rPh>
    <rPh sb="12" eb="15">
      <t>イインカイ</t>
    </rPh>
    <phoneticPr fontId="3"/>
  </si>
  <si>
    <t>4/28～30</t>
  </si>
  <si>
    <t>スペイン（都市未定）</t>
    <rPh sb="5" eb="9">
      <t>トシミテイ</t>
    </rPh>
    <phoneticPr fontId="1"/>
  </si>
  <si>
    <t>世界空手連盟/
(公財)日本オリンピック委員会委託事業</t>
  </si>
  <si>
    <t>2022/5/15-5/17</t>
  </si>
  <si>
    <t>アジアジュニア選手権（中国）※8日間</t>
  </si>
  <si>
    <t>6/9～11</t>
  </si>
  <si>
    <t>2022/6/10-6/12</t>
  </si>
  <si>
    <t>シリーズAカイロ（エジプト）※8日間</t>
  </si>
  <si>
    <t>6/26～29</t>
  </si>
  <si>
    <t>ユースキャンプ</t>
  </si>
  <si>
    <t>クロアチア、ポレチ</t>
  </si>
  <si>
    <t>2022/7/8-7/9</t>
  </si>
  <si>
    <t>ワールドゲームズバーミンガム大会（アメリカ）※8日間</t>
  </si>
  <si>
    <t>6/30～7/2</t>
  </si>
  <si>
    <t>2022/9/2-9/4</t>
  </si>
  <si>
    <t>PLバク（アゼルバイジャン）※8日間</t>
  </si>
  <si>
    <t>アジアシニア＆パラ選手権大会</t>
    <rPh sb="9" eb="12">
      <t>センシュケン</t>
    </rPh>
    <rPh sb="12" eb="14">
      <t>タイカイ</t>
    </rPh>
    <phoneticPr fontId="1"/>
  </si>
  <si>
    <r>
      <rPr>
        <sz val="10"/>
        <rFont val="ＭＳ 明朝"/>
        <family val="1"/>
        <charset val="128"/>
      </rPr>
      <t>アジア空手連盟</t>
    </r>
    <r>
      <rPr>
        <sz val="10"/>
        <color indexed="10"/>
        <rFont val="ＭＳ 明朝"/>
        <family val="1"/>
        <charset val="128"/>
      </rPr>
      <t xml:space="preserve">/
</t>
    </r>
    <r>
      <rPr>
        <sz val="9"/>
        <color indexed="10"/>
        <rFont val="ＭＳ 明朝"/>
        <family val="1"/>
        <charset val="128"/>
      </rPr>
      <t>(公財)日本オリンピック委員会派遣事業</t>
    </r>
    <rPh sb="24" eb="26">
      <t>ハケン</t>
    </rPh>
    <rPh sb="26" eb="28">
      <t>ジギョウ</t>
    </rPh>
    <phoneticPr fontId="1"/>
  </si>
  <si>
    <t>2022/9/11-9/13</t>
  </si>
  <si>
    <t>アジア競技会（中国）※6日間</t>
  </si>
  <si>
    <t>8/6～12</t>
  </si>
  <si>
    <t>ワールドビーチゲームズ（空手日程未定）</t>
    <rPh sb="12" eb="14">
      <t>カラテ</t>
    </rPh>
    <rPh sb="14" eb="16">
      <t>ニッテイ</t>
    </rPh>
    <rPh sb="16" eb="18">
      <t>ミテイ</t>
    </rPh>
    <phoneticPr fontId="1"/>
  </si>
  <si>
    <t>インドネシア、バリ</t>
  </si>
  <si>
    <t>国内オリンピック連合/
(公財)日本オリンピック委員会委託事業</t>
    <rPh sb="0" eb="2">
      <t>コクナイ</t>
    </rPh>
    <rPh sb="8" eb="10">
      <t>レンゴウ</t>
    </rPh>
    <phoneticPr fontId="1"/>
  </si>
  <si>
    <t>2022/10/7-10/9</t>
  </si>
  <si>
    <t>PLモスクワ（ロシア）※8日間</t>
  </si>
  <si>
    <t>9/8～10</t>
  </si>
  <si>
    <t>2022/10/26-10/30</t>
  </si>
  <si>
    <t>世界カデット、Jr、U21大会（トルコ）※10日間</t>
  </si>
  <si>
    <t>9/21～23</t>
  </si>
  <si>
    <t>メキシコ（都市未定）</t>
    <rPh sb="5" eb="7">
      <t>トシ</t>
    </rPh>
    <rPh sb="7" eb="9">
      <t>ミテイ</t>
    </rPh>
    <phoneticPr fontId="1"/>
  </si>
  <si>
    <t>2022/11/11-11/13</t>
  </si>
  <si>
    <t>シリーズA杭州（中国）※8日間</t>
  </si>
  <si>
    <t>9月～10月未定</t>
    <rPh sb="1" eb="2">
      <t>ガツ</t>
    </rPh>
    <rPh sb="5" eb="6">
      <t>ガツ</t>
    </rPh>
    <rPh sb="6" eb="8">
      <t>ミテイ</t>
    </rPh>
    <phoneticPr fontId="1"/>
  </si>
  <si>
    <t>第19回アジア競技大会</t>
    <rPh sb="0" eb="1">
      <t>ダイ</t>
    </rPh>
    <rPh sb="3" eb="4">
      <t>カイ</t>
    </rPh>
    <rPh sb="7" eb="9">
      <t>キョウギ</t>
    </rPh>
    <rPh sb="9" eb="11">
      <t>タイカイ</t>
    </rPh>
    <phoneticPr fontId="1"/>
  </si>
  <si>
    <t>中国・杭州</t>
    <rPh sb="0" eb="2">
      <t>チュウゴク</t>
    </rPh>
    <rPh sb="3" eb="5">
      <t>コウシュウ</t>
    </rPh>
    <phoneticPr fontId="1"/>
  </si>
  <si>
    <r>
      <t xml:space="preserve">アジア・オリンピック評議会/
</t>
    </r>
    <r>
      <rPr>
        <sz val="9"/>
        <color indexed="10"/>
        <rFont val="ＭＳ 明朝"/>
        <family val="1"/>
        <charset val="128"/>
      </rPr>
      <t>(公財)日本オリンピック委員会派遣事業</t>
    </r>
    <rPh sb="10" eb="13">
      <t>ヒョウギカイ</t>
    </rPh>
    <rPh sb="30" eb="32">
      <t>ハケン</t>
    </rPh>
    <rPh sb="32" eb="34">
      <t>ジギョウ</t>
    </rPh>
    <phoneticPr fontId="1"/>
  </si>
  <si>
    <t>10/5～14</t>
  </si>
  <si>
    <t>ワールドコンバットゲームズ（空手日程　未定）</t>
    <rPh sb="14" eb="16">
      <t>カラテ</t>
    </rPh>
    <rPh sb="16" eb="18">
      <t>ニッテイ</t>
    </rPh>
    <rPh sb="19" eb="21">
      <t>ミテイ</t>
    </rPh>
    <phoneticPr fontId="1"/>
  </si>
  <si>
    <t>サウジアラビア、　　リヤド</t>
  </si>
  <si>
    <t>スポーツアコード/
(公財)日本オリンピック委員会委託事業</t>
  </si>
  <si>
    <t>2022/11/24-11/27</t>
  </si>
  <si>
    <t>アジアシニア選手権（香港）※8日間</t>
  </si>
  <si>
    <t>10/24～29</t>
  </si>
  <si>
    <t>世界シニア空手道選手権大会</t>
    <rPh sb="0" eb="2">
      <t>セカイ</t>
    </rPh>
    <rPh sb="5" eb="7">
      <t>カラテ</t>
    </rPh>
    <rPh sb="7" eb="8">
      <t>ドウ</t>
    </rPh>
    <rPh sb="8" eb="11">
      <t>センシュケン</t>
    </rPh>
    <rPh sb="11" eb="13">
      <t>タイカイ</t>
    </rPh>
    <phoneticPr fontId="1"/>
  </si>
  <si>
    <t>ハンガリー、　　　　ブダペスト</t>
  </si>
  <si>
    <r>
      <rPr>
        <sz val="10"/>
        <rFont val="ＭＳ 明朝"/>
        <family val="1"/>
        <charset val="128"/>
      </rPr>
      <t>世界空手連盟</t>
    </r>
    <r>
      <rPr>
        <sz val="10"/>
        <color indexed="10"/>
        <rFont val="ＭＳ 明朝"/>
        <family val="1"/>
        <charset val="128"/>
      </rPr>
      <t>/
(公財)日本オリンピック委員会委託事業</t>
    </r>
    <rPh sb="9" eb="10">
      <t>コウ</t>
    </rPh>
    <rPh sb="10" eb="11">
      <t>ザイ</t>
    </rPh>
    <phoneticPr fontId="1"/>
  </si>
  <si>
    <t>2022/1/28-/1/30</t>
  </si>
  <si>
    <t>シリーズAザルツブルグ（オーストリア）※8日間</t>
  </si>
  <si>
    <t>11/24～26</t>
  </si>
  <si>
    <t>2023/2/11-2/13</t>
  </si>
  <si>
    <t>PLドバイ（UAE）※8日間</t>
  </si>
  <si>
    <t>12/8～10</t>
  </si>
  <si>
    <t>イタリア、ベニス</t>
  </si>
  <si>
    <t>2023/3/11-3/13</t>
  </si>
  <si>
    <t>PLラバト（モロッコ）※8日間</t>
  </si>
  <si>
    <t>12/15～17</t>
  </si>
  <si>
    <t>マレーシア（都市未定）</t>
    <rPh sb="6" eb="8">
      <t>トシ</t>
    </rPh>
    <rPh sb="8" eb="10">
      <t>ミテイ</t>
    </rPh>
    <phoneticPr fontId="1"/>
  </si>
  <si>
    <t>　（９）(収1)収益事業</t>
    <rPh sb="5" eb="6">
      <t>シュウ</t>
    </rPh>
    <rPh sb="8" eb="10">
      <t>シュウエキ</t>
    </rPh>
    <rPh sb="10" eb="12">
      <t>ジギョウ</t>
    </rPh>
    <phoneticPr fontId="1"/>
  </si>
  <si>
    <t>　　　　１）頒布品</t>
    <rPh sb="6" eb="8">
      <t>ハンプ</t>
    </rPh>
    <rPh sb="8" eb="9">
      <t>ヒン</t>
    </rPh>
    <phoneticPr fontId="1"/>
  </si>
  <si>
    <t>以下の物品の頒布を行う。</t>
    <rPh sb="0" eb="2">
      <t>イカ</t>
    </rPh>
    <rPh sb="3" eb="5">
      <t>ブッピン</t>
    </rPh>
    <rPh sb="6" eb="8">
      <t>ハンプ</t>
    </rPh>
    <rPh sb="9" eb="10">
      <t>オコナ</t>
    </rPh>
    <phoneticPr fontId="1"/>
  </si>
  <si>
    <t>公認審判員ワイシャツ</t>
    <rPh sb="0" eb="2">
      <t>コウニン</t>
    </rPh>
    <rPh sb="2" eb="5">
      <t>シンパンイン</t>
    </rPh>
    <phoneticPr fontId="1"/>
  </si>
  <si>
    <t>公認審判員ズボン</t>
    <rPh sb="0" eb="2">
      <t>コウニン</t>
    </rPh>
    <rPh sb="2" eb="5">
      <t>シンパンイン</t>
    </rPh>
    <phoneticPr fontId="1"/>
  </si>
  <si>
    <t>JKFネクタイ</t>
  </si>
  <si>
    <t>公認審判員ブレザー</t>
    <rPh sb="0" eb="2">
      <t>コウニン</t>
    </rPh>
    <rPh sb="2" eb="5">
      <t>シンパンイン</t>
    </rPh>
    <phoneticPr fontId="1"/>
  </si>
  <si>
    <t>公認審判員シューズ</t>
    <rPh sb="0" eb="2">
      <t>コウニン</t>
    </rPh>
    <rPh sb="2" eb="5">
      <t>シンパンイン</t>
    </rPh>
    <phoneticPr fontId="1"/>
  </si>
  <si>
    <t>JKFジャージ</t>
  </si>
  <si>
    <t>空手競技規定</t>
    <rPh sb="0" eb="2">
      <t>カラテ</t>
    </rPh>
    <rPh sb="2" eb="4">
      <t>キョウギ</t>
    </rPh>
    <rPh sb="4" eb="6">
      <t>キテイ</t>
    </rPh>
    <phoneticPr fontId="1"/>
  </si>
  <si>
    <t>空手道教範</t>
    <rPh sb="0" eb="2">
      <t>カラテ</t>
    </rPh>
    <rPh sb="2" eb="3">
      <t>ドウ</t>
    </rPh>
    <rPh sb="3" eb="5">
      <t>キョウハン</t>
    </rPh>
    <phoneticPr fontId="1"/>
  </si>
  <si>
    <t>空手道形教範(基本形、第一指定形、第二指定形)</t>
    <rPh sb="0" eb="2">
      <t>カラテ</t>
    </rPh>
    <rPh sb="2" eb="3">
      <t>ドウ</t>
    </rPh>
    <rPh sb="3" eb="4">
      <t>カタ</t>
    </rPh>
    <rPh sb="4" eb="6">
      <t>キョウハン</t>
    </rPh>
    <rPh sb="7" eb="9">
      <t>キホン</t>
    </rPh>
    <rPh sb="9" eb="10">
      <t>ガタ</t>
    </rPh>
    <rPh sb="11" eb="13">
      <t>ダイイチ</t>
    </rPh>
    <rPh sb="13" eb="15">
      <t>シテイ</t>
    </rPh>
    <rPh sb="15" eb="16">
      <t>ガタ</t>
    </rPh>
    <rPh sb="17" eb="19">
      <t>ダイニ</t>
    </rPh>
    <rPh sb="19" eb="21">
      <t>シテイ</t>
    </rPh>
    <rPh sb="21" eb="22">
      <t>ガタ</t>
    </rPh>
    <phoneticPr fontId="1"/>
  </si>
  <si>
    <t>DVD・Blue-ray(基本形、第一指定形、第二指定形)</t>
    <rPh sb="13" eb="15">
      <t>キホン</t>
    </rPh>
    <rPh sb="15" eb="16">
      <t>ガタ</t>
    </rPh>
    <rPh sb="17" eb="19">
      <t>ダイイチ</t>
    </rPh>
    <rPh sb="19" eb="21">
      <t>シテイ</t>
    </rPh>
    <rPh sb="21" eb="22">
      <t>ガタ</t>
    </rPh>
    <rPh sb="23" eb="25">
      <t>ダイニ</t>
    </rPh>
    <rPh sb="25" eb="27">
      <t>シテイ</t>
    </rPh>
    <rPh sb="27" eb="28">
      <t>ガタ</t>
    </rPh>
    <phoneticPr fontId="1"/>
  </si>
  <si>
    <t>JKFバッジ</t>
  </si>
  <si>
    <t>JKFエンブレム</t>
  </si>
  <si>
    <t>空手道手帳</t>
    <rPh sb="0" eb="2">
      <t>カラテ</t>
    </rPh>
    <rPh sb="2" eb="3">
      <t>ドウ</t>
    </rPh>
    <rPh sb="3" eb="5">
      <t>テチョウ</t>
    </rPh>
    <phoneticPr fontId="1"/>
  </si>
  <si>
    <t>JKF扇子</t>
    <rPh sb="3" eb="5">
      <t>センス</t>
    </rPh>
    <phoneticPr fontId="1"/>
  </si>
  <si>
    <t>4・5段者用バッジ</t>
    <rPh sb="3" eb="4">
      <t>ダン</t>
    </rPh>
    <rPh sb="4" eb="5">
      <t>シャ</t>
    </rPh>
    <rPh sb="5" eb="6">
      <t>ヨウ</t>
    </rPh>
    <phoneticPr fontId="1"/>
  </si>
  <si>
    <t>高段者用バッジ</t>
    <rPh sb="0" eb="2">
      <t>コウダン</t>
    </rPh>
    <rPh sb="2" eb="3">
      <t>シャ</t>
    </rPh>
    <rPh sb="3" eb="4">
      <t>ヨウ</t>
    </rPh>
    <phoneticPr fontId="1"/>
  </si>
  <si>
    <t>級位免状</t>
    <rPh sb="0" eb="2">
      <t>キュウイ</t>
    </rPh>
    <rPh sb="2" eb="4">
      <t>メンジョウ</t>
    </rPh>
    <phoneticPr fontId="1"/>
  </si>
  <si>
    <t>　　　　２）日本空手道会館貸館・空手マット貸出</t>
    <rPh sb="16" eb="18">
      <t>カラテ</t>
    </rPh>
    <rPh sb="21" eb="23">
      <t>カシダシ</t>
    </rPh>
    <phoneticPr fontId="1"/>
  </si>
  <si>
    <t>　希望する団体へ、日本空手道会館の会議室、大・中道場、空手マットの貸し出しを行う。</t>
    <rPh sb="1" eb="3">
      <t>キボウ</t>
    </rPh>
    <rPh sb="5" eb="7">
      <t>ダンタイ</t>
    </rPh>
    <rPh sb="9" eb="11">
      <t>ニホン</t>
    </rPh>
    <rPh sb="11" eb="13">
      <t>カラテ</t>
    </rPh>
    <rPh sb="13" eb="14">
      <t>ドウ</t>
    </rPh>
    <rPh sb="14" eb="16">
      <t>カイカン</t>
    </rPh>
    <rPh sb="17" eb="20">
      <t>カイギシツ</t>
    </rPh>
    <rPh sb="21" eb="22">
      <t>ダイ</t>
    </rPh>
    <rPh sb="23" eb="24">
      <t>チュウ</t>
    </rPh>
    <rPh sb="24" eb="26">
      <t>ドウジョウ</t>
    </rPh>
    <rPh sb="27" eb="29">
      <t>カラテ</t>
    </rPh>
    <rPh sb="33" eb="34">
      <t>カ</t>
    </rPh>
    <rPh sb="35" eb="36">
      <t>ダ</t>
    </rPh>
    <rPh sb="38" eb="39">
      <t>オコナ</t>
    </rPh>
    <phoneticPr fontId="1"/>
  </si>
  <si>
    <t>　　　　３）検定監修事業</t>
    <rPh sb="6" eb="8">
      <t>ケンテイ</t>
    </rPh>
    <rPh sb="8" eb="10">
      <t>カンシュウ</t>
    </rPh>
    <rPh sb="10" eb="12">
      <t>ジギョウ</t>
    </rPh>
    <phoneticPr fontId="1"/>
  </si>
  <si>
    <t>　空手マット、シンガード、インステップガード、</t>
    <rPh sb="1" eb="3">
      <t>カラテ</t>
    </rPh>
    <phoneticPr fontId="1"/>
  </si>
  <si>
    <t>拳サポーター、メンホー、帯、ブレザーの検定監修を行う。</t>
  </si>
  <si>
    <t>　（10）(他1)その他実施する事業</t>
    <rPh sb="6" eb="7">
      <t>タ</t>
    </rPh>
    <rPh sb="11" eb="12">
      <t>タ</t>
    </rPh>
    <rPh sb="12" eb="14">
      <t>ジッシ</t>
    </rPh>
    <rPh sb="16" eb="18">
      <t>ジギョウ</t>
    </rPh>
    <phoneticPr fontId="1"/>
  </si>
  <si>
    <t>　　　　１）カップの寄贈</t>
    <rPh sb="10" eb="12">
      <t>キソウ</t>
    </rPh>
    <phoneticPr fontId="1"/>
  </si>
  <si>
    <t>全日本少年少女武道錬成(空手道)大会</t>
    <rPh sb="0" eb="3">
      <t>ゼンニホン</t>
    </rPh>
    <rPh sb="3" eb="5">
      <t>ショウネン</t>
    </rPh>
    <rPh sb="5" eb="7">
      <t>ショウジョ</t>
    </rPh>
    <rPh sb="7" eb="9">
      <t>ブドウ</t>
    </rPh>
    <rPh sb="9" eb="10">
      <t>レン</t>
    </rPh>
    <rPh sb="10" eb="11">
      <t>セイ</t>
    </rPh>
    <rPh sb="12" eb="14">
      <t>カラテ</t>
    </rPh>
    <rPh sb="14" eb="15">
      <t>ドウ</t>
    </rPh>
    <rPh sb="16" eb="18">
      <t>タイカイ</t>
    </rPh>
    <phoneticPr fontId="1"/>
  </si>
  <si>
    <t>全国高等学校総合体育大会(空手道)</t>
  </si>
  <si>
    <t>全日本学生空手道選手権大会</t>
  </si>
  <si>
    <t>全日本実業団空手道選手権大会</t>
  </si>
  <si>
    <t>全国高等学校空手道選抜大会</t>
  </si>
  <si>
    <t>　　　　２）調査研究事業</t>
    <rPh sb="6" eb="8">
      <t>チョウサ</t>
    </rPh>
    <rPh sb="8" eb="10">
      <t>ケンキュウ</t>
    </rPh>
    <rPh sb="10" eb="12">
      <t>ジギョウ</t>
    </rPh>
    <phoneticPr fontId="1"/>
  </si>
  <si>
    <t>　空手道の歴史・伝統・文化に関する調査・研究を行い、資料として全日本空手道連盟に保存していく。</t>
    <rPh sb="1" eb="3">
      <t>カラテ</t>
    </rPh>
    <rPh sb="3" eb="4">
      <t>ドウ</t>
    </rPh>
    <rPh sb="5" eb="7">
      <t>レキシ</t>
    </rPh>
    <rPh sb="8" eb="10">
      <t>デントウ</t>
    </rPh>
    <rPh sb="11" eb="13">
      <t>ブンカ</t>
    </rPh>
    <rPh sb="14" eb="15">
      <t>カン</t>
    </rPh>
    <rPh sb="17" eb="19">
      <t>チョウサ</t>
    </rPh>
    <rPh sb="20" eb="22">
      <t>ケンキュウ</t>
    </rPh>
    <rPh sb="23" eb="24">
      <t>オコナ</t>
    </rPh>
    <rPh sb="26" eb="28">
      <t>シリョウ</t>
    </rPh>
    <rPh sb="31" eb="39">
      <t>ゼンニホンカラテドウレンメイ</t>
    </rPh>
    <rPh sb="40" eb="42">
      <t>ホゾン</t>
    </rPh>
    <phoneticPr fontId="1"/>
  </si>
  <si>
    <t>　　　　３）アスリート・指導者セカンドキャリア助成事業</t>
    <rPh sb="12" eb="15">
      <t>シドウシャ</t>
    </rPh>
    <rPh sb="23" eb="25">
      <t>ジョセイ</t>
    </rPh>
    <rPh sb="25" eb="27">
      <t>ジギョウ</t>
    </rPh>
    <phoneticPr fontId="1"/>
  </si>
  <si>
    <t>　アスリート・指導者のセカンドキャリアへの助成を行う。</t>
    <rPh sb="7" eb="10">
      <t>シドウシャ</t>
    </rPh>
    <rPh sb="21" eb="23">
      <t>ジョセイ</t>
    </rPh>
    <rPh sb="24" eb="25">
      <t>オコナ</t>
    </rPh>
    <phoneticPr fontId="1"/>
  </si>
  <si>
    <t>助成対象者　３名</t>
    <rPh sb="0" eb="2">
      <t>ジョセイ</t>
    </rPh>
    <rPh sb="2" eb="4">
      <t>タイショウ</t>
    </rPh>
    <rPh sb="4" eb="5">
      <t>シャ</t>
    </rPh>
    <rPh sb="7" eb="8">
      <t>メイ</t>
    </rPh>
    <phoneticPr fontId="1"/>
  </si>
  <si>
    <t>～4/16</t>
    <phoneticPr fontId="4"/>
  </si>
  <si>
    <t>東京都・東京武道館</t>
    <rPh sb="0" eb="3">
      <t>トウキョウト</t>
    </rPh>
    <rPh sb="4" eb="6">
      <t>トウキョウ</t>
    </rPh>
    <rPh sb="6" eb="9">
      <t>ブドウカン</t>
    </rPh>
    <phoneticPr fontId="1"/>
  </si>
  <si>
    <t>福井県・福井県営体育館</t>
    <rPh sb="0" eb="3">
      <t>フクイケン</t>
    </rPh>
    <phoneticPr fontId="1"/>
  </si>
  <si>
    <t>鹿児島県・サンアリーナせんだい</t>
    <rPh sb="0" eb="4">
      <t>カゴシマケン</t>
    </rPh>
    <phoneticPr fontId="1"/>
  </si>
  <si>
    <t>東京都・日本武道館</t>
    <rPh sb="0" eb="2">
      <t>トウキョウ</t>
    </rPh>
    <rPh sb="2" eb="3">
      <t>ト</t>
    </rPh>
    <rPh sb="4" eb="6">
      <t>ニッポン</t>
    </rPh>
    <rPh sb="6" eb="9">
      <t>ブドウカン</t>
    </rPh>
    <phoneticPr fontId="1"/>
  </si>
  <si>
    <t>福岡県・福岡国際センター</t>
    <rPh sb="0" eb="3">
      <t>フクオカケン</t>
    </rPh>
    <rPh sb="4" eb="6">
      <t>フクオカ</t>
    </rPh>
    <rPh sb="6" eb="8">
      <t>コクサイ</t>
    </rPh>
    <phoneticPr fontId="1"/>
  </si>
  <si>
    <t>６月</t>
  </si>
  <si>
    <t>５月</t>
  </si>
  <si>
    <t>８月</t>
  </si>
  <si>
    <t>5月14日(日)</t>
    <rPh sb="1" eb="2">
      <t>ガツ</t>
    </rPh>
    <rPh sb="4" eb="5">
      <t>ニチ</t>
    </rPh>
    <rPh sb="6" eb="7">
      <t>ニチ</t>
    </rPh>
    <phoneticPr fontId="4"/>
  </si>
  <si>
    <t>(一社)全日本実業団空手道連盟 第3回西日本地区大会</t>
    <rPh sb="1" eb="3">
      <t>イッシャ</t>
    </rPh>
    <rPh sb="4" eb="7">
      <t>ゼンニホン</t>
    </rPh>
    <rPh sb="7" eb="15">
      <t>ジツギョウダンカラテドウレンメイ</t>
    </rPh>
    <rPh sb="16" eb="17">
      <t>ダイ</t>
    </rPh>
    <rPh sb="18" eb="19">
      <t>カイ</t>
    </rPh>
    <rPh sb="19" eb="20">
      <t>ニシ</t>
    </rPh>
    <rPh sb="20" eb="22">
      <t>ニホン</t>
    </rPh>
    <rPh sb="22" eb="24">
      <t>チク</t>
    </rPh>
    <rPh sb="24" eb="26">
      <t>タイカイ</t>
    </rPh>
    <phoneticPr fontId="4"/>
  </si>
  <si>
    <t>(一社)全日本実業団空手道連盟 第3回東日本地区大会</t>
    <rPh sb="1" eb="3">
      <t>イッシャ</t>
    </rPh>
    <rPh sb="4" eb="7">
      <t>ゼンニホン</t>
    </rPh>
    <rPh sb="7" eb="15">
      <t>ジツギョウダンカラテドウレンメイ</t>
    </rPh>
    <rPh sb="16" eb="17">
      <t>ダイ</t>
    </rPh>
    <rPh sb="18" eb="19">
      <t>カイ</t>
    </rPh>
    <rPh sb="19" eb="20">
      <t>ヒガシ</t>
    </rPh>
    <rPh sb="20" eb="22">
      <t>ニホン</t>
    </rPh>
    <rPh sb="22" eb="24">
      <t>チク</t>
    </rPh>
    <rPh sb="24" eb="26">
      <t>タイカイ</t>
    </rPh>
    <phoneticPr fontId="4"/>
  </si>
  <si>
    <t>第3回全日本実業団空手道選手権大会</t>
    <rPh sb="0" eb="1">
      <t>ダイ</t>
    </rPh>
    <rPh sb="2" eb="3">
      <t>カイ</t>
    </rPh>
    <rPh sb="3" eb="6">
      <t>ゼンニホン</t>
    </rPh>
    <rPh sb="6" eb="9">
      <t>ジツギョウダン</t>
    </rPh>
    <rPh sb="9" eb="11">
      <t>カラテ</t>
    </rPh>
    <rPh sb="11" eb="12">
      <t>ドウ</t>
    </rPh>
    <rPh sb="12" eb="15">
      <t>センシュケン</t>
    </rPh>
    <rPh sb="15" eb="17">
      <t>タイカイ</t>
    </rPh>
    <phoneticPr fontId="4"/>
  </si>
  <si>
    <t>第58回全自衛隊空手道選手権大会</t>
    <rPh sb="0" eb="1">
      <t>ダイ</t>
    </rPh>
    <rPh sb="3" eb="4">
      <t>カイ</t>
    </rPh>
    <rPh sb="4" eb="5">
      <t>ゼン</t>
    </rPh>
    <rPh sb="5" eb="8">
      <t>ジエイタイ</t>
    </rPh>
    <rPh sb="8" eb="10">
      <t>カラテ</t>
    </rPh>
    <rPh sb="10" eb="11">
      <t>ドウ</t>
    </rPh>
    <rPh sb="11" eb="14">
      <t>センシュケン</t>
    </rPh>
    <rPh sb="14" eb="16">
      <t>タイカイ</t>
    </rPh>
    <phoneticPr fontId="4"/>
  </si>
  <si>
    <t>7月2日(日)</t>
    <rPh sb="1" eb="2">
      <t>ガツ</t>
    </rPh>
    <rPh sb="3" eb="4">
      <t>ニチ</t>
    </rPh>
    <rPh sb="5" eb="6">
      <t>ニチ</t>
    </rPh>
    <phoneticPr fontId="4"/>
  </si>
  <si>
    <t>9月17日(日)</t>
    <rPh sb="1" eb="2">
      <t>ガツ</t>
    </rPh>
    <rPh sb="4" eb="5">
      <t>ニチ</t>
    </rPh>
    <rPh sb="6" eb="7">
      <t>ニチ</t>
    </rPh>
    <phoneticPr fontId="4"/>
  </si>
  <si>
    <t>ベイコム総合体育館</t>
    <rPh sb="4" eb="6">
      <t>ソウゴウ</t>
    </rPh>
    <rPh sb="6" eb="9">
      <t>タイイクカン</t>
    </rPh>
    <phoneticPr fontId="4"/>
  </si>
  <si>
    <t>入間基地体育館</t>
    <rPh sb="0" eb="2">
      <t>イルマ</t>
    </rPh>
    <rPh sb="2" eb="4">
      <t>キチ</t>
    </rPh>
    <rPh sb="4" eb="7">
      <t>タイイクカン</t>
    </rPh>
    <phoneticPr fontId="4"/>
  </si>
  <si>
    <t>2月未定</t>
    <rPh sb="1" eb="2">
      <t>ガツ</t>
    </rPh>
    <rPh sb="2" eb="4">
      <t>ミテイ</t>
    </rPh>
    <phoneticPr fontId="4"/>
  </si>
  <si>
    <t>１０月</t>
    <rPh sb="2" eb="3">
      <t>ガツ</t>
    </rPh>
    <phoneticPr fontId="1"/>
  </si>
  <si>
    <t>９月</t>
  </si>
  <si>
    <t>１２月</t>
  </si>
  <si>
    <t>１２月</t>
    <phoneticPr fontId="1"/>
  </si>
  <si>
    <t>１２月</t>
    <phoneticPr fontId="1"/>
  </si>
  <si>
    <t>２月</t>
  </si>
  <si>
    <t>３月</t>
    <phoneticPr fontId="1"/>
  </si>
  <si>
    <t>３月</t>
    <phoneticPr fontId="1"/>
  </si>
  <si>
    <t>３月</t>
    <phoneticPr fontId="1"/>
  </si>
  <si>
    <t>　</t>
    <phoneticPr fontId="1"/>
  </si>
  <si>
    <t>　</t>
    <phoneticPr fontId="1"/>
  </si>
  <si>
    <t>　　</t>
    <phoneticPr fontId="1"/>
  </si>
  <si>
    <t>　</t>
    <phoneticPr fontId="1"/>
  </si>
  <si>
    <t>　</t>
    <phoneticPr fontId="1"/>
  </si>
  <si>
    <t>　</t>
    <phoneticPr fontId="1"/>
  </si>
  <si>
    <r>
      <t>令和６年度主要事業予定表　　　   　　</t>
    </r>
    <r>
      <rPr>
        <sz val="12"/>
        <rFont val="ＭＳ Ｐ明朝"/>
        <family val="1"/>
        <charset val="128"/>
      </rPr>
      <t>　(令和６年４月１日～令和７年３月３１日)　</t>
    </r>
    <rPh sb="0" eb="2">
      <t>レイワ</t>
    </rPh>
    <rPh sb="3" eb="5">
      <t>ネンド</t>
    </rPh>
    <rPh sb="5" eb="7">
      <t>シュヨウ</t>
    </rPh>
    <rPh sb="7" eb="9">
      <t>ジギョウ</t>
    </rPh>
    <rPh sb="9" eb="11">
      <t>ヨテイ</t>
    </rPh>
    <rPh sb="11" eb="12">
      <t>ヒョウ</t>
    </rPh>
    <rPh sb="22" eb="24">
      <t>レイワ</t>
    </rPh>
    <rPh sb="25" eb="26">
      <t>ネン</t>
    </rPh>
    <rPh sb="27" eb="28">
      <t>ガツ</t>
    </rPh>
    <rPh sb="29" eb="30">
      <t>ヒ</t>
    </rPh>
    <rPh sb="31" eb="33">
      <t>レイワ</t>
    </rPh>
    <rPh sb="34" eb="35">
      <t>ネン</t>
    </rPh>
    <rPh sb="36" eb="37">
      <t>ガツ</t>
    </rPh>
    <rPh sb="39" eb="40">
      <t>ヒ</t>
    </rPh>
    <phoneticPr fontId="4"/>
  </si>
  <si>
    <t>R6</t>
    <phoneticPr fontId="4"/>
  </si>
  <si>
    <t>６日（土）～７日（日）</t>
    <rPh sb="1" eb="2">
      <t>ニチ</t>
    </rPh>
    <rPh sb="3" eb="4">
      <t>ツチ</t>
    </rPh>
    <rPh sb="7" eb="8">
      <t>ニチ</t>
    </rPh>
    <rPh sb="9" eb="10">
      <t>ニチ</t>
    </rPh>
    <phoneticPr fontId="1"/>
  </si>
  <si>
    <t>日本空手道会館</t>
    <rPh sb="0" eb="2">
      <t>ニホン</t>
    </rPh>
    <rPh sb="2" eb="4">
      <t>カラテ</t>
    </rPh>
    <rPh sb="4" eb="5">
      <t>ドウ</t>
    </rPh>
    <rPh sb="5" eb="7">
      <t>カイカン</t>
    </rPh>
    <phoneticPr fontId="1"/>
  </si>
  <si>
    <t>全国公認組手審判員講習会（東京会場）</t>
    <rPh sb="0" eb="2">
      <t>ゼンコク</t>
    </rPh>
    <rPh sb="2" eb="4">
      <t>コウニン</t>
    </rPh>
    <rPh sb="4" eb="6">
      <t>クミテ</t>
    </rPh>
    <rPh sb="6" eb="9">
      <t>シンパンイン</t>
    </rPh>
    <rPh sb="9" eb="12">
      <t>コウシュウカイ</t>
    </rPh>
    <rPh sb="13" eb="15">
      <t>トウキョウ</t>
    </rPh>
    <rPh sb="15" eb="17">
      <t>カイジョウ</t>
    </rPh>
    <phoneticPr fontId="1"/>
  </si>
  <si>
    <t>第１回シニア合宿</t>
    <rPh sb="0" eb="1">
      <t>ダイ</t>
    </rPh>
    <rPh sb="2" eb="3">
      <t>カイ</t>
    </rPh>
    <rPh sb="6" eb="8">
      <t>ガッシュク</t>
    </rPh>
    <phoneticPr fontId="1"/>
  </si>
  <si>
    <t>１２日（金）～１４日（日）</t>
    <rPh sb="2" eb="3">
      <t>ニチ</t>
    </rPh>
    <rPh sb="4" eb="5">
      <t>キン</t>
    </rPh>
    <rPh sb="9" eb="10">
      <t>ニチ</t>
    </rPh>
    <rPh sb="11" eb="12">
      <t>ニチ</t>
    </rPh>
    <phoneticPr fontId="1"/>
  </si>
  <si>
    <t>１３日（土）～１４日（日）</t>
    <rPh sb="2" eb="3">
      <t>ニチ</t>
    </rPh>
    <rPh sb="4" eb="5">
      <t>ツチ</t>
    </rPh>
    <rPh sb="9" eb="10">
      <t>ニチ</t>
    </rPh>
    <rPh sb="11" eb="12">
      <t>ニチ</t>
    </rPh>
    <phoneticPr fontId="1"/>
  </si>
  <si>
    <t>全国公認組手審判員講習会（大阪会場）</t>
    <rPh sb="0" eb="2">
      <t>ゼンコク</t>
    </rPh>
    <rPh sb="2" eb="4">
      <t>コウニン</t>
    </rPh>
    <rPh sb="4" eb="6">
      <t>クミテ</t>
    </rPh>
    <rPh sb="6" eb="9">
      <t>シンパンイン</t>
    </rPh>
    <rPh sb="9" eb="12">
      <t>コウシュウカイ</t>
    </rPh>
    <rPh sb="13" eb="15">
      <t>オオサカ</t>
    </rPh>
    <rPh sb="15" eb="17">
      <t>カイジョウ</t>
    </rPh>
    <phoneticPr fontId="1"/>
  </si>
  <si>
    <t>エディオンアリーナ大阪</t>
    <rPh sb="9" eb="11">
      <t>オオサカ</t>
    </rPh>
    <phoneticPr fontId="1"/>
  </si>
  <si>
    <t>１９日（金）～２１日（日）</t>
    <rPh sb="2" eb="3">
      <t>ニチ</t>
    </rPh>
    <rPh sb="4" eb="5">
      <t>キン</t>
    </rPh>
    <rPh sb="9" eb="10">
      <t>ニチ</t>
    </rPh>
    <rPh sb="11" eb="12">
      <t>ニチ</t>
    </rPh>
    <phoneticPr fontId="1"/>
  </si>
  <si>
    <t>プレミアリーグ２０２４</t>
    <phoneticPr fontId="1"/>
  </si>
  <si>
    <t>エジプト・カイロ</t>
    <phoneticPr fontId="1"/>
  </si>
  <si>
    <t>２６日（金）～２８日（日）</t>
    <rPh sb="2" eb="3">
      <t>ニチ</t>
    </rPh>
    <rPh sb="4" eb="5">
      <t>キン</t>
    </rPh>
    <rPh sb="9" eb="10">
      <t>ニチ</t>
    </rPh>
    <rPh sb="11" eb="12">
      <t>ニチ</t>
    </rPh>
    <phoneticPr fontId="1"/>
  </si>
  <si>
    <t>２０２４年度ジュニア選考会</t>
    <rPh sb="4" eb="5">
      <t>ネン</t>
    </rPh>
    <rPh sb="5" eb="6">
      <t>ド</t>
    </rPh>
    <rPh sb="10" eb="13">
      <t>センコウカイ</t>
    </rPh>
    <phoneticPr fontId="1"/>
  </si>
  <si>
    <t>未定</t>
    <rPh sb="0" eb="2">
      <t>ミテイ</t>
    </rPh>
    <phoneticPr fontId="1"/>
  </si>
  <si>
    <t>令和６年度第１回常任理事会</t>
    <rPh sb="0" eb="1">
      <t>レイ</t>
    </rPh>
    <rPh sb="1" eb="2">
      <t>ワ</t>
    </rPh>
    <rPh sb="3" eb="4">
      <t>ネン</t>
    </rPh>
    <rPh sb="4" eb="5">
      <t>ド</t>
    </rPh>
    <rPh sb="5" eb="6">
      <t>ダイ</t>
    </rPh>
    <rPh sb="7" eb="8">
      <t>カイ</t>
    </rPh>
    <rPh sb="8" eb="10">
      <t>ジョウニン</t>
    </rPh>
    <rPh sb="10" eb="12">
      <t>リジ</t>
    </rPh>
    <rPh sb="12" eb="13">
      <t>カイ</t>
    </rPh>
    <phoneticPr fontId="1"/>
  </si>
  <si>
    <t>１１日（土）</t>
    <rPh sb="2" eb="3">
      <t>ニチ</t>
    </rPh>
    <rPh sb="4" eb="5">
      <t>ツチ</t>
    </rPh>
    <phoneticPr fontId="1"/>
  </si>
  <si>
    <t>令和６年度第１回中学校武道授業（空手道）指導法研究事業</t>
    <rPh sb="0" eb="1">
      <t>レイ</t>
    </rPh>
    <rPh sb="1" eb="2">
      <t>ワ</t>
    </rPh>
    <rPh sb="3" eb="4">
      <t>ネン</t>
    </rPh>
    <rPh sb="4" eb="5">
      <t>ド</t>
    </rPh>
    <rPh sb="5" eb="6">
      <t>ダイ</t>
    </rPh>
    <rPh sb="7" eb="8">
      <t>カイ</t>
    </rPh>
    <rPh sb="8" eb="11">
      <t>チュウガッコウ</t>
    </rPh>
    <rPh sb="11" eb="13">
      <t>ブドウ</t>
    </rPh>
    <rPh sb="13" eb="15">
      <t>ジュギョウ</t>
    </rPh>
    <rPh sb="16" eb="18">
      <t>カラテ</t>
    </rPh>
    <rPh sb="18" eb="19">
      <t>ドウ</t>
    </rPh>
    <rPh sb="20" eb="22">
      <t>シドウ</t>
    </rPh>
    <rPh sb="22" eb="23">
      <t>ホウ</t>
    </rPh>
    <rPh sb="23" eb="25">
      <t>ケンキュウ</t>
    </rPh>
    <rPh sb="25" eb="27">
      <t>ジギョウ</t>
    </rPh>
    <phoneticPr fontId="1"/>
  </si>
  <si>
    <t>日本武道館</t>
    <rPh sb="0" eb="2">
      <t>ニホン</t>
    </rPh>
    <rPh sb="2" eb="5">
      <t>ブドウカン</t>
    </rPh>
    <phoneticPr fontId="1"/>
  </si>
  <si>
    <t>１８日（土）～１９日（日）</t>
    <rPh sb="2" eb="3">
      <t>ニチ</t>
    </rPh>
    <rPh sb="4" eb="5">
      <t>ツチ</t>
    </rPh>
    <rPh sb="9" eb="10">
      <t>ニチ</t>
    </rPh>
    <rPh sb="11" eb="12">
      <t>ニチ</t>
    </rPh>
    <phoneticPr fontId="1"/>
  </si>
  <si>
    <t>全国形審判員養成講習会</t>
    <rPh sb="0" eb="2">
      <t>ゼンコク</t>
    </rPh>
    <rPh sb="2" eb="3">
      <t>カタ</t>
    </rPh>
    <rPh sb="3" eb="6">
      <t>シンパンイン</t>
    </rPh>
    <rPh sb="6" eb="8">
      <t>ヨウセイ</t>
    </rPh>
    <rPh sb="8" eb="11">
      <t>コウシュウカイ</t>
    </rPh>
    <phoneticPr fontId="1"/>
  </si>
  <si>
    <t>１６日（木）～１９日（日）</t>
    <rPh sb="2" eb="3">
      <t>ニチ</t>
    </rPh>
    <rPh sb="4" eb="5">
      <t>キ</t>
    </rPh>
    <rPh sb="9" eb="10">
      <t>ニチ</t>
    </rPh>
    <rPh sb="11" eb="12">
      <t>ニチ</t>
    </rPh>
    <phoneticPr fontId="1"/>
  </si>
  <si>
    <t>ユースリーグ２０２４</t>
    <phoneticPr fontId="1"/>
  </si>
  <si>
    <t>スペイン・アコルーニャ</t>
    <phoneticPr fontId="1"/>
  </si>
  <si>
    <t>３１日（金）～６/２日（日）</t>
    <rPh sb="2" eb="3">
      <t>ニチ</t>
    </rPh>
    <rPh sb="4" eb="5">
      <t>キン</t>
    </rPh>
    <rPh sb="10" eb="11">
      <t>ニチ</t>
    </rPh>
    <rPh sb="12" eb="13">
      <t>ニチ</t>
    </rPh>
    <phoneticPr fontId="1"/>
  </si>
  <si>
    <t>モロッコ・カサブランカ</t>
    <phoneticPr fontId="1"/>
  </si>
  <si>
    <t>２５日（土）</t>
    <rPh sb="2" eb="3">
      <t>ニチ</t>
    </rPh>
    <rPh sb="4" eb="5">
      <t>ツチ</t>
    </rPh>
    <phoneticPr fontId="1"/>
  </si>
  <si>
    <t>令和６年度第２回常任理事会</t>
    <rPh sb="0" eb="1">
      <t>レイ</t>
    </rPh>
    <rPh sb="1" eb="2">
      <t>ワ</t>
    </rPh>
    <rPh sb="3" eb="4">
      <t>ネン</t>
    </rPh>
    <rPh sb="4" eb="5">
      <t>ド</t>
    </rPh>
    <rPh sb="5" eb="6">
      <t>ダイ</t>
    </rPh>
    <rPh sb="7" eb="8">
      <t>カイ</t>
    </rPh>
    <rPh sb="8" eb="10">
      <t>ジョウニン</t>
    </rPh>
    <rPh sb="10" eb="12">
      <t>リジ</t>
    </rPh>
    <rPh sb="12" eb="13">
      <t>カイ</t>
    </rPh>
    <phoneticPr fontId="1"/>
  </si>
  <si>
    <t>第４４回理事会</t>
    <rPh sb="0" eb="1">
      <t>ダイ</t>
    </rPh>
    <rPh sb="3" eb="4">
      <t>カイ</t>
    </rPh>
    <rPh sb="4" eb="7">
      <t>リジカイ</t>
    </rPh>
    <phoneticPr fontId="1"/>
  </si>
  <si>
    <t>１４日（金）～１６日（日）</t>
    <rPh sb="2" eb="3">
      <t>ニチ</t>
    </rPh>
    <rPh sb="4" eb="5">
      <t>キン</t>
    </rPh>
    <rPh sb="9" eb="10">
      <t>ニチ</t>
    </rPh>
    <rPh sb="11" eb="12">
      <t>ニチ</t>
    </rPh>
    <phoneticPr fontId="1"/>
  </si>
  <si>
    <t>第２回シニア合宿</t>
    <rPh sb="0" eb="1">
      <t>ダイ</t>
    </rPh>
    <rPh sb="2" eb="3">
      <t>カイ</t>
    </rPh>
    <rPh sb="6" eb="8">
      <t>ガッシュク</t>
    </rPh>
    <phoneticPr fontId="1"/>
  </si>
  <si>
    <t>１５日（土）</t>
    <rPh sb="2" eb="3">
      <t>ニチ</t>
    </rPh>
    <rPh sb="4" eb="5">
      <t>ツチ</t>
    </rPh>
    <phoneticPr fontId="1"/>
  </si>
  <si>
    <t>第１６回定時評議員会</t>
    <rPh sb="0" eb="1">
      <t>ダイ</t>
    </rPh>
    <rPh sb="3" eb="4">
      <t>カイ</t>
    </rPh>
    <rPh sb="4" eb="6">
      <t>テイジ</t>
    </rPh>
    <rPh sb="6" eb="8">
      <t>ヒョウギ</t>
    </rPh>
    <rPh sb="8" eb="9">
      <t>イン</t>
    </rPh>
    <rPh sb="9" eb="10">
      <t>カイ</t>
    </rPh>
    <phoneticPr fontId="1"/>
  </si>
  <si>
    <t>ユースキャンプ</t>
    <phoneticPr fontId="1"/>
  </si>
  <si>
    <t>クロアチア・ポレチ</t>
    <phoneticPr fontId="1"/>
  </si>
  <si>
    <t>２７日（木）～３０日（日）</t>
    <rPh sb="2" eb="3">
      <t>ニチ</t>
    </rPh>
    <rPh sb="4" eb="5">
      <t>キ</t>
    </rPh>
    <rPh sb="9" eb="10">
      <t>ニチ</t>
    </rPh>
    <rPh sb="11" eb="12">
      <t>ニチ</t>
    </rPh>
    <phoneticPr fontId="1"/>
  </si>
  <si>
    <t>第１回ジュニア合宿</t>
    <rPh sb="0" eb="1">
      <t>ダイ</t>
    </rPh>
    <rPh sb="2" eb="3">
      <t>カイ</t>
    </rPh>
    <rPh sb="7" eb="9">
      <t>ガッシュク</t>
    </rPh>
    <phoneticPr fontId="1"/>
  </si>
  <si>
    <t>１日（土）</t>
    <rPh sb="1" eb="2">
      <t>ニチ</t>
    </rPh>
    <rPh sb="3" eb="4">
      <t>ツチ</t>
    </rPh>
    <phoneticPr fontId="1"/>
  </si>
  <si>
    <t>２日（日）</t>
    <rPh sb="1" eb="2">
      <t>ニチ</t>
    </rPh>
    <rPh sb="3" eb="4">
      <t>ニチ</t>
    </rPh>
    <phoneticPr fontId="1"/>
  </si>
  <si>
    <t>公認６段位審査会</t>
    <rPh sb="0" eb="2">
      <t>コウニン</t>
    </rPh>
    <rPh sb="3" eb="4">
      <t>ダン</t>
    </rPh>
    <rPh sb="4" eb="5">
      <t>イ</t>
    </rPh>
    <rPh sb="5" eb="8">
      <t>シンサカイ</t>
    </rPh>
    <phoneticPr fontId="1"/>
  </si>
  <si>
    <t>公認７段位審査会</t>
    <rPh sb="0" eb="2">
      <t>コウニン</t>
    </rPh>
    <rPh sb="3" eb="4">
      <t>ダン</t>
    </rPh>
    <rPh sb="4" eb="5">
      <t>イ</t>
    </rPh>
    <rPh sb="5" eb="8">
      <t>シンサカイ</t>
    </rPh>
    <phoneticPr fontId="1"/>
  </si>
  <si>
    <t>公認８段位審査会</t>
    <rPh sb="0" eb="2">
      <t>コウニン</t>
    </rPh>
    <rPh sb="3" eb="4">
      <t>ダン</t>
    </rPh>
    <rPh sb="4" eb="5">
      <t>イ</t>
    </rPh>
    <rPh sb="5" eb="8">
      <t>シンサカイ</t>
    </rPh>
    <phoneticPr fontId="1"/>
  </si>
  <si>
    <t>全国公認形審判員講習会・審査会</t>
    <rPh sb="0" eb="2">
      <t>ゼンコク</t>
    </rPh>
    <rPh sb="2" eb="4">
      <t>コウニン</t>
    </rPh>
    <rPh sb="4" eb="5">
      <t>カタ</t>
    </rPh>
    <rPh sb="5" eb="8">
      <t>シンパンイン</t>
    </rPh>
    <rPh sb="8" eb="11">
      <t>コウシュウカイ</t>
    </rPh>
    <rPh sb="12" eb="15">
      <t>シンサカイ</t>
    </rPh>
    <phoneticPr fontId="1"/>
  </si>
  <si>
    <t>１３日（土）～１５日（月・祝）</t>
    <rPh sb="2" eb="3">
      <t>ニチ</t>
    </rPh>
    <rPh sb="4" eb="5">
      <t>ツチ</t>
    </rPh>
    <rPh sb="9" eb="10">
      <t>ニチ</t>
    </rPh>
    <rPh sb="11" eb="12">
      <t>ツキ</t>
    </rPh>
    <rPh sb="13" eb="14">
      <t>シュク</t>
    </rPh>
    <phoneticPr fontId="1"/>
  </si>
  <si>
    <t>第３回シニア合宿</t>
    <rPh sb="0" eb="1">
      <t>ダイ</t>
    </rPh>
    <rPh sb="2" eb="3">
      <t>カイ</t>
    </rPh>
    <rPh sb="6" eb="8">
      <t>ガッシュク</t>
    </rPh>
    <phoneticPr fontId="1"/>
  </si>
  <si>
    <t>令和６年度全日本少年少女武道（空手道）錬成大会</t>
    <rPh sb="0" eb="1">
      <t>レイ</t>
    </rPh>
    <rPh sb="1" eb="2">
      <t>ワ</t>
    </rPh>
    <rPh sb="3" eb="4">
      <t>ネン</t>
    </rPh>
    <rPh sb="4" eb="5">
      <t>ド</t>
    </rPh>
    <rPh sb="5" eb="8">
      <t>ゼンニホン</t>
    </rPh>
    <rPh sb="8" eb="10">
      <t>ショウネン</t>
    </rPh>
    <rPh sb="10" eb="12">
      <t>ショウジョ</t>
    </rPh>
    <rPh sb="12" eb="14">
      <t>ブドウ</t>
    </rPh>
    <rPh sb="15" eb="17">
      <t>カラテ</t>
    </rPh>
    <rPh sb="17" eb="18">
      <t>ドウ</t>
    </rPh>
    <rPh sb="19" eb="21">
      <t>レンセイ</t>
    </rPh>
    <rPh sb="21" eb="23">
      <t>タイカイ</t>
    </rPh>
    <phoneticPr fontId="1"/>
  </si>
  <si>
    <t>授業協力者養成講習会実技指導者講習会</t>
    <rPh sb="0" eb="2">
      <t>ジュギョウ</t>
    </rPh>
    <rPh sb="2" eb="5">
      <t>キョウリョクシャ</t>
    </rPh>
    <rPh sb="5" eb="7">
      <t>ヨウセイ</t>
    </rPh>
    <rPh sb="7" eb="10">
      <t>コウシュウカイ</t>
    </rPh>
    <rPh sb="10" eb="12">
      <t>ジツギ</t>
    </rPh>
    <rPh sb="12" eb="14">
      <t>シドウ</t>
    </rPh>
    <rPh sb="14" eb="15">
      <t>シャ</t>
    </rPh>
    <rPh sb="15" eb="18">
      <t>コウシュウカイ</t>
    </rPh>
    <phoneticPr fontId="1"/>
  </si>
  <si>
    <t>１日（木）～４日（日）</t>
    <rPh sb="1" eb="2">
      <t>ニチ</t>
    </rPh>
    <rPh sb="3" eb="4">
      <t>キ</t>
    </rPh>
    <rPh sb="7" eb="8">
      <t>ニチ</t>
    </rPh>
    <rPh sb="9" eb="10">
      <t>ニチ</t>
    </rPh>
    <phoneticPr fontId="1"/>
  </si>
  <si>
    <t>第５１回全国高等学校空手道選手権大会</t>
    <rPh sb="0" eb="1">
      <t>ダイ</t>
    </rPh>
    <rPh sb="3" eb="4">
      <t>カイ</t>
    </rPh>
    <rPh sb="4" eb="5">
      <t>ゼン</t>
    </rPh>
    <rPh sb="5" eb="6">
      <t>コク</t>
    </rPh>
    <rPh sb="6" eb="8">
      <t>コウトウ</t>
    </rPh>
    <rPh sb="8" eb="10">
      <t>ガッコウ</t>
    </rPh>
    <rPh sb="10" eb="12">
      <t>カラテ</t>
    </rPh>
    <rPh sb="12" eb="13">
      <t>ドウ</t>
    </rPh>
    <rPh sb="13" eb="14">
      <t>セン</t>
    </rPh>
    <rPh sb="14" eb="15">
      <t>テ</t>
    </rPh>
    <rPh sb="15" eb="16">
      <t>ケン</t>
    </rPh>
    <rPh sb="16" eb="18">
      <t>タイカイ</t>
    </rPh>
    <phoneticPr fontId="1"/>
  </si>
  <si>
    <t>佐世保市体育文化館</t>
    <rPh sb="0" eb="4">
      <t>サセボシ</t>
    </rPh>
    <rPh sb="4" eb="6">
      <t>タイイク</t>
    </rPh>
    <rPh sb="6" eb="8">
      <t>ブンカ</t>
    </rPh>
    <rPh sb="8" eb="9">
      <t>カン</t>
    </rPh>
    <phoneticPr fontId="1"/>
  </si>
  <si>
    <r>
      <rPr>
        <sz val="8"/>
        <rFont val="ＭＳ 明朝"/>
        <family val="1"/>
        <charset val="128"/>
      </rPr>
      <t>&lt;Karate Week&gt;</t>
    </r>
    <r>
      <rPr>
        <sz val="10"/>
        <rFont val="ＭＳ 明朝"/>
        <family val="1"/>
        <charset val="128"/>
      </rPr>
      <t>第２４回全日本少年少女空手道選手権大会</t>
    </r>
    <rPh sb="13" eb="14">
      <t>ダイ</t>
    </rPh>
    <rPh sb="16" eb="17">
      <t>カイ</t>
    </rPh>
    <rPh sb="17" eb="18">
      <t>ゼン</t>
    </rPh>
    <rPh sb="18" eb="20">
      <t>ニホン</t>
    </rPh>
    <rPh sb="20" eb="22">
      <t>ショウネン</t>
    </rPh>
    <rPh sb="22" eb="24">
      <t>ショウジョ</t>
    </rPh>
    <rPh sb="24" eb="26">
      <t>カラテ</t>
    </rPh>
    <rPh sb="26" eb="27">
      <t>ドウ</t>
    </rPh>
    <rPh sb="27" eb="29">
      <t>センシュ</t>
    </rPh>
    <rPh sb="29" eb="30">
      <t>ケン</t>
    </rPh>
    <rPh sb="30" eb="32">
      <t>タイカイ</t>
    </rPh>
    <phoneticPr fontId="1"/>
  </si>
  <si>
    <r>
      <rPr>
        <sz val="8"/>
        <rFont val="ＭＳ 明朝"/>
        <family val="1"/>
        <charset val="128"/>
      </rPr>
      <t>&lt;Karate Week&gt;</t>
    </r>
    <r>
      <rPr>
        <sz val="10"/>
        <rFont val="ＭＳ 明朝"/>
        <family val="1"/>
        <charset val="128"/>
      </rPr>
      <t>第２０回全日本パラ空手道競技大会</t>
    </r>
    <rPh sb="13" eb="14">
      <t>ダイ</t>
    </rPh>
    <rPh sb="16" eb="17">
      <t>カイ</t>
    </rPh>
    <rPh sb="17" eb="20">
      <t>ゼンニホン</t>
    </rPh>
    <rPh sb="22" eb="24">
      <t>カラテ</t>
    </rPh>
    <rPh sb="24" eb="25">
      <t>ドウ</t>
    </rPh>
    <rPh sb="25" eb="27">
      <t>キョウギ</t>
    </rPh>
    <rPh sb="27" eb="29">
      <t>タイカイ</t>
    </rPh>
    <phoneticPr fontId="1"/>
  </si>
  <si>
    <r>
      <rPr>
        <sz val="8"/>
        <rFont val="ＭＳ 明朝"/>
        <family val="1"/>
        <charset val="128"/>
      </rPr>
      <t>&lt;Karate Week&gt;</t>
    </r>
    <r>
      <rPr>
        <sz val="10"/>
        <rFont val="ＭＳ 明朝"/>
        <family val="1"/>
        <charset val="128"/>
      </rPr>
      <t>第３回全日本空手道体重別選手権大会</t>
    </r>
    <rPh sb="13" eb="14">
      <t>ダイ</t>
    </rPh>
    <rPh sb="15" eb="16">
      <t>カイ</t>
    </rPh>
    <rPh sb="16" eb="17">
      <t>ゼン</t>
    </rPh>
    <rPh sb="17" eb="19">
      <t>ニホン</t>
    </rPh>
    <rPh sb="19" eb="21">
      <t>カラテ</t>
    </rPh>
    <rPh sb="21" eb="22">
      <t>ドウ</t>
    </rPh>
    <rPh sb="25" eb="27">
      <t>センシュ</t>
    </rPh>
    <rPh sb="27" eb="28">
      <t>ケン</t>
    </rPh>
    <rPh sb="28" eb="30">
      <t>タイカイ</t>
    </rPh>
    <phoneticPr fontId="1"/>
  </si>
  <si>
    <t>８日（木）～１０日（土）</t>
    <rPh sb="1" eb="2">
      <t>ニチ</t>
    </rPh>
    <rPh sb="3" eb="4">
      <t>キ</t>
    </rPh>
    <rPh sb="8" eb="9">
      <t>ニチ</t>
    </rPh>
    <rPh sb="10" eb="11">
      <t>ツチ</t>
    </rPh>
    <phoneticPr fontId="1"/>
  </si>
  <si>
    <t>１１日（日）</t>
    <rPh sb="2" eb="3">
      <t>ニチ</t>
    </rPh>
    <rPh sb="4" eb="5">
      <t>ニチ</t>
    </rPh>
    <phoneticPr fontId="1"/>
  </si>
  <si>
    <t>１１日（土）～１２日（日）</t>
    <rPh sb="2" eb="3">
      <t>ニチ</t>
    </rPh>
    <rPh sb="4" eb="5">
      <t>ツチ</t>
    </rPh>
    <rPh sb="9" eb="10">
      <t>ニチ</t>
    </rPh>
    <rPh sb="11" eb="12">
      <t>ニチ</t>
    </rPh>
    <phoneticPr fontId="1"/>
  </si>
  <si>
    <t>８日（木）～１１日（日）</t>
    <rPh sb="1" eb="2">
      <t>ニチ</t>
    </rPh>
    <rPh sb="3" eb="4">
      <t>キ</t>
    </rPh>
    <rPh sb="8" eb="9">
      <t>ニチ</t>
    </rPh>
    <rPh sb="10" eb="11">
      <t>ニチ</t>
    </rPh>
    <phoneticPr fontId="1"/>
  </si>
  <si>
    <t>１１日（日）～１２日（月・祝）</t>
    <rPh sb="2" eb="3">
      <t>ニチ</t>
    </rPh>
    <rPh sb="4" eb="5">
      <t>ニチ</t>
    </rPh>
    <rPh sb="9" eb="10">
      <t>ニチ</t>
    </rPh>
    <rPh sb="11" eb="12">
      <t>ツキ</t>
    </rPh>
    <rPh sb="13" eb="14">
      <t>シュク</t>
    </rPh>
    <phoneticPr fontId="1"/>
  </si>
  <si>
    <t>メキシコ・カンクン</t>
    <phoneticPr fontId="1"/>
  </si>
  <si>
    <t>１７日（土）～１９日（月）</t>
    <rPh sb="2" eb="3">
      <t>ニチ</t>
    </rPh>
    <rPh sb="4" eb="5">
      <t>ツチ</t>
    </rPh>
    <rPh sb="9" eb="10">
      <t>ニチ</t>
    </rPh>
    <rPh sb="11" eb="12">
      <t>ツキ</t>
    </rPh>
    <phoneticPr fontId="1"/>
  </si>
  <si>
    <t>形合宿</t>
    <rPh sb="0" eb="1">
      <t>カタ</t>
    </rPh>
    <rPh sb="1" eb="3">
      <t>ガッシュク</t>
    </rPh>
    <phoneticPr fontId="1"/>
  </si>
  <si>
    <t>２０日（火）～２２日（木）</t>
    <rPh sb="2" eb="3">
      <t>ニチ</t>
    </rPh>
    <rPh sb="4" eb="5">
      <t>ヒ</t>
    </rPh>
    <rPh sb="9" eb="10">
      <t>ニチ</t>
    </rPh>
    <rPh sb="11" eb="12">
      <t>キ</t>
    </rPh>
    <phoneticPr fontId="1"/>
  </si>
  <si>
    <t>第１５回全国空手道指導者研修会</t>
    <rPh sb="0" eb="1">
      <t>ダイ</t>
    </rPh>
    <rPh sb="3" eb="4">
      <t>カイ</t>
    </rPh>
    <rPh sb="4" eb="6">
      <t>ゼンコク</t>
    </rPh>
    <rPh sb="6" eb="8">
      <t>カラテ</t>
    </rPh>
    <rPh sb="8" eb="9">
      <t>ドウ</t>
    </rPh>
    <rPh sb="9" eb="12">
      <t>シドウシャ</t>
    </rPh>
    <rPh sb="12" eb="15">
      <t>ケンシュウカイ</t>
    </rPh>
    <phoneticPr fontId="1"/>
  </si>
  <si>
    <t>２３日（金）～２５日（日）</t>
    <rPh sb="2" eb="3">
      <t>ニチ</t>
    </rPh>
    <rPh sb="4" eb="5">
      <t>キン</t>
    </rPh>
    <rPh sb="9" eb="10">
      <t>ニチ</t>
    </rPh>
    <rPh sb="11" eb="12">
      <t>ニチ</t>
    </rPh>
    <phoneticPr fontId="1"/>
  </si>
  <si>
    <t>アジアJr.カデット＆U２１チャンピオンシップ</t>
    <phoneticPr fontId="1"/>
  </si>
  <si>
    <t>フィリピン・マニラ</t>
    <phoneticPr fontId="1"/>
  </si>
  <si>
    <t>３１日（土）</t>
    <rPh sb="2" eb="3">
      <t>ニチ</t>
    </rPh>
    <rPh sb="4" eb="5">
      <t>ツチ</t>
    </rPh>
    <phoneticPr fontId="1"/>
  </si>
  <si>
    <t>令和６年度１・２級資格審査員研修会</t>
    <rPh sb="3" eb="5">
      <t>ネンド</t>
    </rPh>
    <rPh sb="8" eb="9">
      <t>キュウ</t>
    </rPh>
    <rPh sb="9" eb="11">
      <t>シカク</t>
    </rPh>
    <rPh sb="11" eb="14">
      <t>シンサイン</t>
    </rPh>
    <rPh sb="14" eb="17">
      <t>ケンシュウカイ</t>
    </rPh>
    <phoneticPr fontId="1"/>
  </si>
  <si>
    <t>１日（日）</t>
    <rPh sb="1" eb="2">
      <t>ニチ</t>
    </rPh>
    <rPh sb="3" eb="4">
      <t>ニチ</t>
    </rPh>
    <phoneticPr fontId="1"/>
  </si>
  <si>
    <t>１３日（金）～１５日（日）</t>
    <rPh sb="2" eb="3">
      <t>ニチ</t>
    </rPh>
    <rPh sb="4" eb="5">
      <t>キン</t>
    </rPh>
    <rPh sb="9" eb="10">
      <t>ニチ</t>
    </rPh>
    <rPh sb="11" eb="12">
      <t>ニチ</t>
    </rPh>
    <phoneticPr fontId="1"/>
  </si>
  <si>
    <t>第２回ジュニア合宿</t>
    <rPh sb="0" eb="1">
      <t>ダイ</t>
    </rPh>
    <rPh sb="2" eb="3">
      <t>カイ</t>
    </rPh>
    <rPh sb="7" eb="9">
      <t>ガッシュク</t>
    </rPh>
    <phoneticPr fontId="1"/>
  </si>
  <si>
    <t>シリーズＡ２０２４</t>
    <phoneticPr fontId="1"/>
  </si>
  <si>
    <t>オーストリア・ザルツブルク</t>
    <phoneticPr fontId="1"/>
  </si>
  <si>
    <t>２０日（金）～２２日（日）</t>
    <rPh sb="2" eb="3">
      <t>ニチ</t>
    </rPh>
    <rPh sb="4" eb="5">
      <t>キン</t>
    </rPh>
    <rPh sb="9" eb="10">
      <t>ニチ</t>
    </rPh>
    <rPh sb="11" eb="12">
      <t>ニチ</t>
    </rPh>
    <phoneticPr fontId="1"/>
  </si>
  <si>
    <t>２１日（土）～２３日（月・祝）</t>
    <rPh sb="2" eb="3">
      <t>ニチ</t>
    </rPh>
    <rPh sb="4" eb="5">
      <t>ツチ</t>
    </rPh>
    <rPh sb="9" eb="10">
      <t>ニチ</t>
    </rPh>
    <rPh sb="11" eb="12">
      <t>ツキ</t>
    </rPh>
    <rPh sb="13" eb="14">
      <t>シュク</t>
    </rPh>
    <phoneticPr fontId="1"/>
  </si>
  <si>
    <t>３０日（金）～９/２日（月）</t>
    <rPh sb="2" eb="3">
      <t>ニチ</t>
    </rPh>
    <rPh sb="4" eb="5">
      <t>キン</t>
    </rPh>
    <rPh sb="10" eb="11">
      <t>ニチ</t>
    </rPh>
    <rPh sb="12" eb="13">
      <t>ツキ</t>
    </rPh>
    <phoneticPr fontId="1"/>
  </si>
  <si>
    <t>日本スポーツマスターズ
２０２４空手道競技</t>
    <rPh sb="0" eb="2">
      <t>ニホン</t>
    </rPh>
    <rPh sb="16" eb="18">
      <t>カラテ</t>
    </rPh>
    <rPh sb="18" eb="19">
      <t>ミチ</t>
    </rPh>
    <rPh sb="19" eb="21">
      <t>キョウギ</t>
    </rPh>
    <phoneticPr fontId="1"/>
  </si>
  <si>
    <t>２７日（金）～２９日（日）</t>
    <rPh sb="2" eb="3">
      <t>ニチ</t>
    </rPh>
    <rPh sb="4" eb="5">
      <t>キン</t>
    </rPh>
    <rPh sb="9" eb="10">
      <t>ニチ</t>
    </rPh>
    <rPh sb="11" eb="12">
      <t>ニチ</t>
    </rPh>
    <phoneticPr fontId="1"/>
  </si>
  <si>
    <t>９日（水）～１３日（日）</t>
    <rPh sb="1" eb="2">
      <t>ニチ</t>
    </rPh>
    <rPh sb="3" eb="4">
      <t>スイ</t>
    </rPh>
    <rPh sb="8" eb="9">
      <t>ニチ</t>
    </rPh>
    <rPh sb="10" eb="11">
      <t>ニチ</t>
    </rPh>
    <phoneticPr fontId="1"/>
  </si>
  <si>
    <t>世界Jr.カデット＆U２１チャンピオンシップ</t>
    <rPh sb="0" eb="2">
      <t>セカイ</t>
    </rPh>
    <phoneticPr fontId="1"/>
  </si>
  <si>
    <t>イタリア・ヴェニス</t>
    <phoneticPr fontId="1"/>
  </si>
  <si>
    <t>１２日（土）～１４日（月・祝）</t>
    <rPh sb="2" eb="3">
      <t>ニチ</t>
    </rPh>
    <rPh sb="4" eb="5">
      <t>ツチ</t>
    </rPh>
    <rPh sb="9" eb="10">
      <t>ニチ</t>
    </rPh>
    <rPh sb="11" eb="12">
      <t>ツキ</t>
    </rPh>
    <rPh sb="13" eb="14">
      <t>シュク</t>
    </rPh>
    <phoneticPr fontId="1"/>
  </si>
  <si>
    <t>第７８回国民スポーツ大会
(SAGA2024国スポ)
空手道競技会</t>
    <rPh sb="0" eb="1">
      <t>ダイ</t>
    </rPh>
    <rPh sb="3" eb="4">
      <t>カイ</t>
    </rPh>
    <rPh sb="4" eb="6">
      <t>コクミン</t>
    </rPh>
    <rPh sb="10" eb="12">
      <t>タイカイ</t>
    </rPh>
    <rPh sb="22" eb="23">
      <t>コク</t>
    </rPh>
    <rPh sb="27" eb="29">
      <t>カラテ</t>
    </rPh>
    <rPh sb="29" eb="30">
      <t>ミチ</t>
    </rPh>
    <rPh sb="30" eb="32">
      <t>キョウギ</t>
    </rPh>
    <rPh sb="32" eb="33">
      <t>カイ</t>
    </rPh>
    <phoneticPr fontId="1"/>
  </si>
  <si>
    <t>鳥栖市民体育館</t>
    <rPh sb="0" eb="3">
      <t>トスシ</t>
    </rPh>
    <rPh sb="3" eb="4">
      <t>ミン</t>
    </rPh>
    <rPh sb="4" eb="7">
      <t>タイイクカン</t>
    </rPh>
    <phoneticPr fontId="1"/>
  </si>
  <si>
    <t>１３日（日）</t>
    <rPh sb="2" eb="3">
      <t>ニチ</t>
    </rPh>
    <rPh sb="4" eb="5">
      <t>ニチ</t>
    </rPh>
    <phoneticPr fontId="1"/>
  </si>
  <si>
    <t>令和６年度第３回常任理事会</t>
    <rPh sb="0" eb="1">
      <t>レイ</t>
    </rPh>
    <rPh sb="1" eb="2">
      <t>ワ</t>
    </rPh>
    <rPh sb="3" eb="4">
      <t>ネン</t>
    </rPh>
    <rPh sb="4" eb="5">
      <t>ド</t>
    </rPh>
    <rPh sb="5" eb="6">
      <t>ダイ</t>
    </rPh>
    <rPh sb="7" eb="8">
      <t>カイ</t>
    </rPh>
    <rPh sb="8" eb="10">
      <t>ジョウニン</t>
    </rPh>
    <rPh sb="10" eb="12">
      <t>リジ</t>
    </rPh>
    <rPh sb="12" eb="13">
      <t>カイ</t>
    </rPh>
    <phoneticPr fontId="1"/>
  </si>
  <si>
    <t>２４日（木）～２７日（日）</t>
    <rPh sb="2" eb="3">
      <t>ニチ</t>
    </rPh>
    <rPh sb="4" eb="5">
      <t>キ</t>
    </rPh>
    <rPh sb="9" eb="10">
      <t>ニチ</t>
    </rPh>
    <rPh sb="11" eb="12">
      <t>ニチ</t>
    </rPh>
    <phoneticPr fontId="1"/>
  </si>
  <si>
    <t>第４回シニア合宿</t>
    <rPh sb="0" eb="1">
      <t>ダイ</t>
    </rPh>
    <rPh sb="2" eb="3">
      <t>カイ</t>
    </rPh>
    <rPh sb="6" eb="8">
      <t>ガッシュク</t>
    </rPh>
    <phoneticPr fontId="1"/>
  </si>
  <si>
    <t>第５回シニア合宿</t>
    <rPh sb="0" eb="1">
      <t>ダイ</t>
    </rPh>
    <rPh sb="2" eb="3">
      <t>カイ</t>
    </rPh>
    <rPh sb="6" eb="8">
      <t>ガッシュク</t>
    </rPh>
    <phoneticPr fontId="1"/>
  </si>
  <si>
    <t>９日（土）</t>
    <rPh sb="1" eb="2">
      <t>ニチ</t>
    </rPh>
    <rPh sb="3" eb="4">
      <t>ツチ</t>
    </rPh>
    <phoneticPr fontId="1"/>
  </si>
  <si>
    <t>１０日（日）</t>
    <rPh sb="2" eb="3">
      <t>ニチ</t>
    </rPh>
    <rPh sb="4" eb="5">
      <t>ニチ</t>
    </rPh>
    <phoneticPr fontId="1"/>
  </si>
  <si>
    <t>２２日（金）～２４日（日）</t>
    <rPh sb="2" eb="3">
      <t>ニチ</t>
    </rPh>
    <rPh sb="4" eb="5">
      <t>キン</t>
    </rPh>
    <rPh sb="9" eb="10">
      <t>ニチ</t>
    </rPh>
    <rPh sb="11" eb="12">
      <t>ニチ</t>
    </rPh>
    <phoneticPr fontId="1"/>
  </si>
  <si>
    <t>令和６年度
日本スポーツ協会公認コーチ４養成専門科目講習会(前期)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phoneticPr fontId="1"/>
  </si>
  <si>
    <t>令和６年度
日本スポーツ協会公認コーチ３養成専門科目講習会(前期)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phoneticPr fontId="1"/>
  </si>
  <si>
    <t>スペイン・パンプローナ</t>
    <phoneticPr fontId="1"/>
  </si>
  <si>
    <t>令和６年度第２回中学校武道授業（空手道）指導法研究事業</t>
    <rPh sb="0" eb="1">
      <t>レイ</t>
    </rPh>
    <rPh sb="1" eb="2">
      <t>ワ</t>
    </rPh>
    <rPh sb="3" eb="4">
      <t>ネン</t>
    </rPh>
    <rPh sb="4" eb="5">
      <t>ド</t>
    </rPh>
    <rPh sb="5" eb="6">
      <t>ダイ</t>
    </rPh>
    <rPh sb="7" eb="8">
      <t>カイ</t>
    </rPh>
    <rPh sb="8" eb="11">
      <t>チュウガッコウ</t>
    </rPh>
    <rPh sb="11" eb="13">
      <t>ブドウ</t>
    </rPh>
    <rPh sb="13" eb="15">
      <t>ジュギョウ</t>
    </rPh>
    <rPh sb="16" eb="18">
      <t>カラテ</t>
    </rPh>
    <rPh sb="18" eb="19">
      <t>ドウ</t>
    </rPh>
    <rPh sb="20" eb="22">
      <t>シドウ</t>
    </rPh>
    <rPh sb="22" eb="23">
      <t>ホウ</t>
    </rPh>
    <rPh sb="23" eb="25">
      <t>ケンキュウ</t>
    </rPh>
    <rPh sb="25" eb="27">
      <t>ジギョウ</t>
    </rPh>
    <phoneticPr fontId="1"/>
  </si>
  <si>
    <t>５日（木）～８日（日）</t>
    <rPh sb="1" eb="2">
      <t>ニチ</t>
    </rPh>
    <rPh sb="3" eb="4">
      <t>キ</t>
    </rPh>
    <rPh sb="7" eb="8">
      <t>ニチ</t>
    </rPh>
    <rPh sb="9" eb="10">
      <t>ニチ</t>
    </rPh>
    <phoneticPr fontId="1"/>
  </si>
  <si>
    <t>令和６年度第４回常任理事会</t>
    <rPh sb="0" eb="2">
      <t>レイワ</t>
    </rPh>
    <rPh sb="3" eb="5">
      <t>ネンド</t>
    </rPh>
    <rPh sb="5" eb="6">
      <t>ダイ</t>
    </rPh>
    <rPh sb="7" eb="13">
      <t>カイジョウニンリジカイ</t>
    </rPh>
    <phoneticPr fontId="1"/>
  </si>
  <si>
    <t>内閣総理大臣杯
第５２回全日本空手道
選手権大会</t>
    <rPh sb="0" eb="2">
      <t>ナイカク</t>
    </rPh>
    <rPh sb="2" eb="4">
      <t>ソウリ</t>
    </rPh>
    <rPh sb="4" eb="6">
      <t>ダイジン</t>
    </rPh>
    <rPh sb="6" eb="7">
      <t>ハイ</t>
    </rPh>
    <rPh sb="8" eb="9">
      <t>ダイ</t>
    </rPh>
    <rPh sb="11" eb="12">
      <t>カイ</t>
    </rPh>
    <rPh sb="12" eb="15">
      <t>ゼンニホン</t>
    </rPh>
    <rPh sb="15" eb="17">
      <t>カラテ</t>
    </rPh>
    <rPh sb="17" eb="18">
      <t>ドウ</t>
    </rPh>
    <rPh sb="19" eb="21">
      <t>センシュ</t>
    </rPh>
    <rPh sb="21" eb="22">
      <t>ケン</t>
    </rPh>
    <rPh sb="22" eb="24">
      <t>タイカイ</t>
    </rPh>
    <phoneticPr fontId="1"/>
  </si>
  <si>
    <t>第５回空手Family演武会</t>
    <phoneticPr fontId="1"/>
  </si>
  <si>
    <t>第４５回理事会</t>
    <rPh sb="0" eb="1">
      <t>ダイ</t>
    </rPh>
    <rPh sb="3" eb="4">
      <t>カイ</t>
    </rPh>
    <rPh sb="4" eb="7">
      <t>リジカイ</t>
    </rPh>
    <phoneticPr fontId="1"/>
  </si>
  <si>
    <t>６日（金）</t>
    <rPh sb="1" eb="2">
      <t>ニチ</t>
    </rPh>
    <rPh sb="3" eb="4">
      <t>キン</t>
    </rPh>
    <phoneticPr fontId="1"/>
  </si>
  <si>
    <t>７日（土）</t>
    <rPh sb="1" eb="2">
      <t>ニチ</t>
    </rPh>
    <rPh sb="3" eb="4">
      <t>ツチ</t>
    </rPh>
    <phoneticPr fontId="1"/>
  </si>
  <si>
    <t>８日（日）</t>
    <rPh sb="1" eb="2">
      <t>ニチ</t>
    </rPh>
    <rPh sb="3" eb="4">
      <t>ニチ</t>
    </rPh>
    <phoneticPr fontId="1"/>
  </si>
  <si>
    <t>１５日（日）</t>
    <rPh sb="2" eb="3">
      <t>ニチ</t>
    </rPh>
    <rPh sb="4" eb="5">
      <t>ニチ</t>
    </rPh>
    <phoneticPr fontId="1"/>
  </si>
  <si>
    <t>２１日（土）～２２日（日）</t>
    <rPh sb="2" eb="3">
      <t>ニチ</t>
    </rPh>
    <rPh sb="4" eb="5">
      <t>ツチ</t>
    </rPh>
    <rPh sb="9" eb="10">
      <t>ニチ</t>
    </rPh>
    <rPh sb="11" eb="12">
      <t>ニチ</t>
    </rPh>
    <phoneticPr fontId="1"/>
  </si>
  <si>
    <t>学校空手道
実技指導者講習会</t>
    <rPh sb="0" eb="2">
      <t>ガッコウ</t>
    </rPh>
    <rPh sb="2" eb="4">
      <t>カラテ</t>
    </rPh>
    <rPh sb="4" eb="5">
      <t>ドウ</t>
    </rPh>
    <phoneticPr fontId="1"/>
  </si>
  <si>
    <t>令和６年度女性会員対象技術・審判講習会</t>
    <rPh sb="0" eb="2">
      <t>レイワ</t>
    </rPh>
    <rPh sb="3" eb="5">
      <t>ネンド</t>
    </rPh>
    <rPh sb="5" eb="7">
      <t>ジョセイ</t>
    </rPh>
    <rPh sb="7" eb="9">
      <t>カイイン</t>
    </rPh>
    <rPh sb="9" eb="11">
      <t>タイショウ</t>
    </rPh>
    <rPh sb="11" eb="13">
      <t>ギジュツ</t>
    </rPh>
    <rPh sb="14" eb="16">
      <t>シンパン</t>
    </rPh>
    <rPh sb="16" eb="19">
      <t>コウシュウカイ</t>
    </rPh>
    <phoneticPr fontId="1"/>
  </si>
  <si>
    <t>１７日（金）～１９日（日）</t>
    <rPh sb="2" eb="3">
      <t>ニチ</t>
    </rPh>
    <rPh sb="4" eb="5">
      <t>キン</t>
    </rPh>
    <rPh sb="9" eb="10">
      <t>ニチ</t>
    </rPh>
    <rPh sb="11" eb="12">
      <t>ニチ</t>
    </rPh>
    <phoneticPr fontId="1"/>
  </si>
  <si>
    <t>令和６年度
日本スポーツ協会公認コーチ３養成専門科目講習会(後期)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rPh sb="30" eb="31">
      <t>アト</t>
    </rPh>
    <phoneticPr fontId="1"/>
  </si>
  <si>
    <t>第３回全日本空手道
団体形選手権大会（予選）</t>
    <rPh sb="0" eb="1">
      <t>ダイ</t>
    </rPh>
    <rPh sb="2" eb="3">
      <t>カイ</t>
    </rPh>
    <rPh sb="3" eb="4">
      <t>ゼン</t>
    </rPh>
    <rPh sb="4" eb="6">
      <t>ニホン</t>
    </rPh>
    <rPh sb="6" eb="8">
      <t>カラテ</t>
    </rPh>
    <rPh sb="8" eb="9">
      <t>ドウ</t>
    </rPh>
    <rPh sb="10" eb="12">
      <t>ダンタイ</t>
    </rPh>
    <rPh sb="12" eb="13">
      <t>カタ</t>
    </rPh>
    <rPh sb="13" eb="16">
      <t>センシュケン</t>
    </rPh>
    <rPh sb="16" eb="18">
      <t>タイカイ</t>
    </rPh>
    <rPh sb="19" eb="21">
      <t>ヨセン</t>
    </rPh>
    <phoneticPr fontId="1"/>
  </si>
  <si>
    <t>７日（金）～９日（日）</t>
    <rPh sb="1" eb="2">
      <t>ニチ</t>
    </rPh>
    <rPh sb="3" eb="4">
      <t>キン</t>
    </rPh>
    <rPh sb="7" eb="8">
      <t>ニチ</t>
    </rPh>
    <rPh sb="9" eb="10">
      <t>ニチ</t>
    </rPh>
    <phoneticPr fontId="1"/>
  </si>
  <si>
    <t>令和６年度
日本スポーツ協会公認コーチ４養成専門科目講習会(後期)</t>
    <rPh sb="3" eb="5">
      <t>ネンド</t>
    </rPh>
    <rPh sb="6" eb="8">
      <t>ニホン</t>
    </rPh>
    <rPh sb="12" eb="14">
      <t>キョウカイ</t>
    </rPh>
    <rPh sb="14" eb="16">
      <t>コウニン</t>
    </rPh>
    <rPh sb="20" eb="21">
      <t>ヨウ</t>
    </rPh>
    <rPh sb="21" eb="22">
      <t>セイ</t>
    </rPh>
    <rPh sb="22" eb="24">
      <t>センモン</t>
    </rPh>
    <rPh sb="24" eb="26">
      <t>カモク</t>
    </rPh>
    <rPh sb="26" eb="29">
      <t>コウシュウカイ</t>
    </rPh>
    <rPh sb="30" eb="31">
      <t>アト</t>
    </rPh>
    <phoneticPr fontId="1"/>
  </si>
  <si>
    <t>第４回全日本少年少女
空手道選抜大会</t>
    <rPh sb="0" eb="1">
      <t>ダイ</t>
    </rPh>
    <rPh sb="2" eb="3">
      <t>カイ</t>
    </rPh>
    <rPh sb="3" eb="4">
      <t>ゼン</t>
    </rPh>
    <rPh sb="4" eb="6">
      <t>ニホン</t>
    </rPh>
    <rPh sb="6" eb="8">
      <t>ショウネン</t>
    </rPh>
    <rPh sb="8" eb="10">
      <t>ショウジョ</t>
    </rPh>
    <rPh sb="11" eb="13">
      <t>カラテ</t>
    </rPh>
    <rPh sb="13" eb="14">
      <t>ドウ</t>
    </rPh>
    <rPh sb="14" eb="16">
      <t>センバツ</t>
    </rPh>
    <rPh sb="16" eb="18">
      <t>タイカイ</t>
    </rPh>
    <phoneticPr fontId="1"/>
  </si>
  <si>
    <t>神奈川・横浜ＢＵＮＴＡＩ</t>
    <rPh sb="0" eb="3">
      <t>カナガワ</t>
    </rPh>
    <rPh sb="4" eb="6">
      <t>ヨコハマ</t>
    </rPh>
    <phoneticPr fontId="1"/>
  </si>
  <si>
    <t>２２日（土）or２３日（日）</t>
    <rPh sb="2" eb="3">
      <t>ニチ</t>
    </rPh>
    <rPh sb="4" eb="5">
      <t>ツチ</t>
    </rPh>
    <rPh sb="10" eb="11">
      <t>ニチ</t>
    </rPh>
    <rPh sb="12" eb="13">
      <t>ニチ</t>
    </rPh>
    <phoneticPr fontId="1"/>
  </si>
  <si>
    <t>第２回全国学校空手道コンクール</t>
    <phoneticPr fontId="1"/>
  </si>
  <si>
    <t>第３回全日本空手道
団体形選手権大会（決勝）</t>
    <rPh sb="0" eb="1">
      <t>ダイ</t>
    </rPh>
    <rPh sb="2" eb="3">
      <t>カイ</t>
    </rPh>
    <rPh sb="3" eb="4">
      <t>ゼン</t>
    </rPh>
    <rPh sb="4" eb="6">
      <t>ニホン</t>
    </rPh>
    <rPh sb="6" eb="8">
      <t>カラテ</t>
    </rPh>
    <rPh sb="8" eb="9">
      <t>ドウ</t>
    </rPh>
    <rPh sb="10" eb="12">
      <t>ダンタイ</t>
    </rPh>
    <rPh sb="12" eb="13">
      <t>カタ</t>
    </rPh>
    <rPh sb="13" eb="16">
      <t>センシュケン</t>
    </rPh>
    <rPh sb="16" eb="18">
      <t>タイカイ</t>
    </rPh>
    <rPh sb="19" eb="21">
      <t>ケッショウ</t>
    </rPh>
    <phoneticPr fontId="1"/>
  </si>
  <si>
    <t>令和６年度第２回日本スポーツ協会公認コーチ３・コーチ４更新研修会</t>
    <rPh sb="3" eb="5">
      <t>ネンド</t>
    </rPh>
    <rPh sb="5" eb="6">
      <t>ダイ</t>
    </rPh>
    <rPh sb="7" eb="8">
      <t>カイ</t>
    </rPh>
    <rPh sb="8" eb="10">
      <t>ニホン</t>
    </rPh>
    <rPh sb="14" eb="16">
      <t>キョウカイ</t>
    </rPh>
    <rPh sb="16" eb="18">
      <t>コウニン</t>
    </rPh>
    <rPh sb="27" eb="29">
      <t>コウシン</t>
    </rPh>
    <rPh sb="29" eb="32">
      <t>ケンシュウカイ</t>
    </rPh>
    <phoneticPr fontId="1"/>
  </si>
  <si>
    <t>令和６年度第１回日本スポーツ協会公認コーチ３・コーチ４更新研修会</t>
    <rPh sb="3" eb="5">
      <t>ネンド</t>
    </rPh>
    <rPh sb="5" eb="6">
      <t>ダイ</t>
    </rPh>
    <rPh sb="7" eb="8">
      <t>カイ</t>
    </rPh>
    <rPh sb="8" eb="10">
      <t>ニホン</t>
    </rPh>
    <rPh sb="14" eb="16">
      <t>キョウカイ</t>
    </rPh>
    <rPh sb="16" eb="18">
      <t>コウニン</t>
    </rPh>
    <rPh sb="27" eb="29">
      <t>コウシン</t>
    </rPh>
    <rPh sb="29" eb="32">
      <t>ケンシュウカイ</t>
    </rPh>
    <phoneticPr fontId="1"/>
  </si>
  <si>
    <t>２５日（火）～２７日（木）</t>
    <rPh sb="2" eb="3">
      <t>ニチ</t>
    </rPh>
    <rPh sb="4" eb="5">
      <t>ヒ</t>
    </rPh>
    <rPh sb="9" eb="10">
      <t>ニチ</t>
    </rPh>
    <rPh sb="11" eb="12">
      <t>キ</t>
    </rPh>
    <phoneticPr fontId="1"/>
  </si>
  <si>
    <t>２８日（金）～３０日（日）</t>
    <rPh sb="2" eb="3">
      <t>ニチ</t>
    </rPh>
    <rPh sb="4" eb="5">
      <t>キン</t>
    </rPh>
    <rPh sb="9" eb="10">
      <t>ニチ</t>
    </rPh>
    <rPh sb="11" eb="12">
      <t>ニチ</t>
    </rPh>
    <phoneticPr fontId="1"/>
  </si>
  <si>
    <r>
      <rPr>
        <sz val="6"/>
        <rFont val="ＭＳ Ｐゴシック"/>
        <family val="3"/>
        <charset val="128"/>
      </rPr>
      <t>JOCジュニアオリンピックカップ</t>
    </r>
    <r>
      <rPr>
        <sz val="10"/>
        <rFont val="ＭＳ Ｐゴシック"/>
        <family val="3"/>
        <charset val="128"/>
      </rPr>
      <t xml:space="preserve">
第４４回全国高等学校
空手道選抜大会</t>
    </r>
    <rPh sb="17" eb="18">
      <t>ダイ</t>
    </rPh>
    <rPh sb="20" eb="21">
      <t>カイ</t>
    </rPh>
    <rPh sb="21" eb="23">
      <t>ゼンコク</t>
    </rPh>
    <rPh sb="23" eb="25">
      <t>コウトウ</t>
    </rPh>
    <rPh sb="25" eb="27">
      <t>ガッコウ</t>
    </rPh>
    <rPh sb="28" eb="30">
      <t>カラテ</t>
    </rPh>
    <rPh sb="30" eb="31">
      <t>ドウ</t>
    </rPh>
    <rPh sb="31" eb="33">
      <t>センバツ</t>
    </rPh>
    <rPh sb="33" eb="35">
      <t>タイカイ</t>
    </rPh>
    <phoneticPr fontId="1"/>
  </si>
  <si>
    <r>
      <rPr>
        <sz val="6"/>
        <rFont val="ＭＳ Ｐゴシック"/>
        <family val="3"/>
        <charset val="128"/>
      </rPr>
      <t>JOCジュニアオリンピックカップ</t>
    </r>
    <r>
      <rPr>
        <sz val="10"/>
        <rFont val="ＭＳ Ｐゴシック"/>
        <family val="3"/>
        <charset val="128"/>
      </rPr>
      <t xml:space="preserve">
第１９回全国
中学生空手道選抜大会</t>
    </r>
    <rPh sb="17" eb="18">
      <t>ダイ</t>
    </rPh>
    <rPh sb="20" eb="21">
      <t>カイ</t>
    </rPh>
    <rPh sb="21" eb="23">
      <t>ゼンコク</t>
    </rPh>
    <rPh sb="24" eb="27">
      <t>チュウガクセイ</t>
    </rPh>
    <rPh sb="27" eb="29">
      <t>カラテ</t>
    </rPh>
    <rPh sb="29" eb="30">
      <t>ドウ</t>
    </rPh>
    <rPh sb="30" eb="32">
      <t>センバツ</t>
    </rPh>
    <rPh sb="32" eb="34">
      <t>タイカイ</t>
    </rPh>
    <phoneticPr fontId="1"/>
  </si>
  <si>
    <t>和歌山・ビッグホエール</t>
    <rPh sb="0" eb="3">
      <t>ワカヤマ</t>
    </rPh>
    <phoneticPr fontId="1"/>
  </si>
  <si>
    <t>京都・亀岡運動公園体育館</t>
    <rPh sb="0" eb="2">
      <t>キョウト</t>
    </rPh>
    <rPh sb="3" eb="5">
      <t>カメオカ</t>
    </rPh>
    <rPh sb="5" eb="7">
      <t>ウンドウ</t>
    </rPh>
    <rPh sb="7" eb="9">
      <t>コウエン</t>
    </rPh>
    <rPh sb="9" eb="12">
      <t>タイイクカン</t>
    </rPh>
    <phoneticPr fontId="1"/>
  </si>
  <si>
    <t>流派別形講習会・和道流</t>
    <rPh sb="0" eb="2">
      <t>リュウハ</t>
    </rPh>
    <rPh sb="2" eb="3">
      <t>ベツ</t>
    </rPh>
    <rPh sb="3" eb="4">
      <t>カタ</t>
    </rPh>
    <rPh sb="4" eb="7">
      <t>コウシュウカイ</t>
    </rPh>
    <rPh sb="8" eb="10">
      <t>カズミチ</t>
    </rPh>
    <rPh sb="10" eb="11">
      <t>リュウ</t>
    </rPh>
    <phoneticPr fontId="1"/>
  </si>
  <si>
    <t>流派別形講習会・剛柔流</t>
    <rPh sb="8" eb="9">
      <t>ゴウ</t>
    </rPh>
    <rPh sb="9" eb="10">
      <t>ジュウ</t>
    </rPh>
    <rPh sb="10" eb="11">
      <t>リュウ</t>
    </rPh>
    <phoneticPr fontId="1"/>
  </si>
  <si>
    <t>流派別形講習会・松濤館流</t>
  </si>
  <si>
    <t>流派別形講習会・糸東流</t>
    <rPh sb="8" eb="9">
      <t>イト</t>
    </rPh>
    <rPh sb="9" eb="10">
      <t>トウ</t>
    </rPh>
    <rPh sb="10" eb="11">
      <t>リュウ</t>
    </rPh>
    <phoneticPr fontId="1"/>
  </si>
  <si>
    <t>＜実施時期未定＞</t>
    <rPh sb="1" eb="3">
      <t>ジッシ</t>
    </rPh>
    <rPh sb="3" eb="5">
      <t>ジキ</t>
    </rPh>
    <rPh sb="5" eb="7">
      <t>ミテイ</t>
    </rPh>
    <phoneticPr fontId="1"/>
  </si>
  <si>
    <t>年間２０回</t>
    <rPh sb="0" eb="2">
      <t>ネンカン</t>
    </rPh>
    <rPh sb="4" eb="5">
      <t>カイ</t>
    </rPh>
    <phoneticPr fontId="1"/>
  </si>
  <si>
    <t>学校訪問プロジェクト</t>
    <rPh sb="0" eb="2">
      <t>ガッコウ</t>
    </rPh>
    <rPh sb="2" eb="4">
      <t>ホウモン</t>
    </rPh>
    <phoneticPr fontId="1"/>
  </si>
  <si>
    <t>アンチ・ドーピング講習会(ジュニア強化選手)</t>
    <rPh sb="9" eb="12">
      <t>コウシュウカイ</t>
    </rPh>
    <rPh sb="17" eb="19">
      <t>キョウカ</t>
    </rPh>
    <rPh sb="19" eb="21">
      <t>センシュ</t>
    </rPh>
    <phoneticPr fontId="1"/>
  </si>
  <si>
    <t>アンチ・ドーピング講習会(シニア強化選手)</t>
    <rPh sb="9" eb="12">
      <t>コウシュウカイ</t>
    </rPh>
    <rPh sb="16" eb="18">
      <t>キョウカ</t>
    </rPh>
    <rPh sb="18" eb="20">
      <t>センシュ</t>
    </rPh>
    <phoneticPr fontId="1"/>
  </si>
  <si>
    <t>インティグリティ講習会(ジュニア強化選手)</t>
    <rPh sb="8" eb="11">
      <t>コウシュウカイ</t>
    </rPh>
    <rPh sb="16" eb="18">
      <t>キョウカ</t>
    </rPh>
    <rPh sb="18" eb="20">
      <t>センシュ</t>
    </rPh>
    <phoneticPr fontId="1"/>
  </si>
  <si>
    <t>インティグリティ講習会(シニア強化選手)</t>
    <rPh sb="8" eb="11">
      <t>コウシュウカイ</t>
    </rPh>
    <rPh sb="15" eb="17">
      <t>キョウカ</t>
    </rPh>
    <rPh sb="17" eb="19">
      <t>センシュ</t>
    </rPh>
    <phoneticPr fontId="1"/>
  </si>
  <si>
    <t>２０２５年度
シニア選考会</t>
    <phoneticPr fontId="1"/>
  </si>
  <si>
    <t>東日本・西日本組手合宿</t>
    <phoneticPr fontId="1"/>
  </si>
  <si>
    <t>（一社）全日本実業団空手道連盟　第４回西日本地区大会</t>
    <phoneticPr fontId="1"/>
  </si>
  <si>
    <t>尼崎市記念公園ベイコム総合体育館</t>
  </si>
  <si>
    <t>１６日（日）</t>
    <rPh sb="2" eb="3">
      <t>ニチ</t>
    </rPh>
    <rPh sb="4" eb="5">
      <t>ニチ</t>
    </rPh>
    <phoneticPr fontId="1"/>
  </si>
  <si>
    <t>（一社）全日本実業団空手道連盟　第４回東日本地区大会</t>
    <phoneticPr fontId="1"/>
  </si>
  <si>
    <t>第４回全日本実業団空手道選手権大会</t>
  </si>
  <si>
    <t>第５７回関西学生空手道選手権大会</t>
  </si>
  <si>
    <t>兵庫県立総合体育館</t>
  </si>
  <si>
    <t>５日（日）</t>
    <rPh sb="1" eb="2">
      <t>ニチ</t>
    </rPh>
    <rPh sb="3" eb="4">
      <t>ニチ</t>
    </rPh>
    <phoneticPr fontId="1"/>
  </si>
  <si>
    <r>
      <t>第６０回</t>
    </r>
    <r>
      <rPr>
        <sz val="11"/>
        <rFont val="Arial"/>
        <family val="2"/>
      </rPr>
      <t xml:space="preserve"> </t>
    </r>
    <r>
      <rPr>
        <sz val="11"/>
        <rFont val="ＭＳ Ｐゴシック"/>
        <family val="3"/>
        <charset val="128"/>
      </rPr>
      <t>東日本大学空手道選手権大会</t>
    </r>
    <r>
      <rPr>
        <sz val="11"/>
        <rFont val="Arial"/>
        <family val="2"/>
      </rPr>
      <t> </t>
    </r>
  </si>
  <si>
    <t>２６日（日）</t>
    <rPh sb="2" eb="3">
      <t>ニチ</t>
    </rPh>
    <rPh sb="4" eb="5">
      <t>ニチ</t>
    </rPh>
    <phoneticPr fontId="1"/>
  </si>
  <si>
    <r>
      <t>第５２回</t>
    </r>
    <r>
      <rPr>
        <sz val="11"/>
        <rFont val="Arial"/>
        <family val="2"/>
      </rPr>
      <t xml:space="preserve"> </t>
    </r>
    <r>
      <rPr>
        <sz val="11"/>
        <rFont val="ＭＳ Ｐゴシック"/>
        <family val="3"/>
        <charset val="128"/>
      </rPr>
      <t>関東学生空手道選手権大会</t>
    </r>
  </si>
  <si>
    <r>
      <t>BumB</t>
    </r>
    <r>
      <rPr>
        <sz val="11"/>
        <rFont val="ＭＳ Ｐゴシック"/>
        <family val="3"/>
        <charset val="128"/>
      </rPr>
      <t>東京スポーツ文化館</t>
    </r>
  </si>
  <si>
    <t>第６８回　全日本学生空手道選手権大会</t>
  </si>
  <si>
    <t>兵庫県・ヴィクトリーナ・ウインク体育館</t>
    <phoneticPr fontId="1"/>
  </si>
  <si>
    <t>１４日（月・祝）</t>
  </si>
  <si>
    <r>
      <t>第６７回</t>
    </r>
    <r>
      <rPr>
        <sz val="11"/>
        <rFont val="Arial"/>
        <family val="2"/>
      </rPr>
      <t xml:space="preserve"> </t>
    </r>
    <r>
      <rPr>
        <sz val="11"/>
        <rFont val="ＭＳ Ｐゴシック"/>
        <family val="3"/>
        <charset val="128"/>
      </rPr>
      <t>関東大学空手道選手権大会</t>
    </r>
  </si>
  <si>
    <t>１７日（日）</t>
    <rPh sb="2" eb="3">
      <t>ニチ</t>
    </rPh>
    <rPh sb="4" eb="5">
      <t>ニチ</t>
    </rPh>
    <phoneticPr fontId="1"/>
  </si>
  <si>
    <t>天皇盃皇后盃
第５２回全日本空手道
選手権大会</t>
    <rPh sb="0" eb="2">
      <t>テンノウ</t>
    </rPh>
    <rPh sb="2" eb="3">
      <t>ハイ</t>
    </rPh>
    <rPh sb="3" eb="5">
      <t>コウゴウ</t>
    </rPh>
    <rPh sb="5" eb="6">
      <t>ハイ</t>
    </rPh>
    <rPh sb="7" eb="8">
      <t>ダイ</t>
    </rPh>
    <rPh sb="10" eb="11">
      <t>カイ</t>
    </rPh>
    <rPh sb="11" eb="14">
      <t>ゼンニホン</t>
    </rPh>
    <rPh sb="14" eb="16">
      <t>カラテ</t>
    </rPh>
    <rPh sb="16" eb="17">
      <t>ドウ</t>
    </rPh>
    <rPh sb="18" eb="20">
      <t>センシュ</t>
    </rPh>
    <rPh sb="20" eb="21">
      <t>ケン</t>
    </rPh>
    <rPh sb="21" eb="23">
      <t>タイカイ</t>
    </rPh>
    <phoneticPr fontId="1"/>
  </si>
  <si>
    <t>第６８回全日本大学空手道選手権大会</t>
    <rPh sb="8" eb="9">
      <t>ガク</t>
    </rPh>
    <phoneticPr fontId="1"/>
  </si>
  <si>
    <t>２５日(水)～２７日(金)</t>
    <rPh sb="2" eb="3">
      <t>ニチ</t>
    </rPh>
    <rPh sb="4" eb="5">
      <t>スイ</t>
    </rPh>
    <rPh sb="9" eb="10">
      <t>ニチ</t>
    </rPh>
    <rPh sb="11" eb="12">
      <t>キン</t>
    </rPh>
    <phoneticPr fontId="1"/>
  </si>
  <si>
    <t>仙台市宮城野体育館</t>
  </si>
  <si>
    <t>４日(土)～６日(月)</t>
    <rPh sb="1" eb="2">
      <t>ニチ</t>
    </rPh>
    <rPh sb="3" eb="4">
      <t>ツチ</t>
    </rPh>
    <rPh sb="7" eb="8">
      <t>ニチ</t>
    </rPh>
    <rPh sb="9" eb="10">
      <t>ツキ</t>
    </rPh>
    <phoneticPr fontId="1"/>
  </si>
  <si>
    <t>第38回桃太郎杯全国高等学校空手道錬成大会</t>
  </si>
  <si>
    <t>岡山県総合グラウンド体育館(ジップアリーナ岡山)</t>
  </si>
  <si>
    <t>１２日（日）</t>
    <rPh sb="2" eb="3">
      <t>ニチ</t>
    </rPh>
    <rPh sb="4" eb="5">
      <t>ニチ</t>
    </rPh>
    <phoneticPr fontId="1"/>
  </si>
  <si>
    <t>第６回パンダ杯全国高等学校空手道形競技錬成大会</t>
    <rPh sb="0" eb="1">
      <t>ダイ</t>
    </rPh>
    <rPh sb="2" eb="3">
      <t>カイ</t>
    </rPh>
    <rPh sb="6" eb="7">
      <t>ハイ</t>
    </rPh>
    <rPh sb="7" eb="9">
      <t>ゼンコク</t>
    </rPh>
    <rPh sb="9" eb="11">
      <t>コウトウ</t>
    </rPh>
    <rPh sb="11" eb="13">
      <t>ガッコウ</t>
    </rPh>
    <rPh sb="13" eb="15">
      <t>カラテ</t>
    </rPh>
    <rPh sb="15" eb="16">
      <t>ドウ</t>
    </rPh>
    <rPh sb="16" eb="17">
      <t>ケイ</t>
    </rPh>
    <rPh sb="17" eb="19">
      <t>キョウギ</t>
    </rPh>
    <rPh sb="19" eb="21">
      <t>レンセイ</t>
    </rPh>
    <rPh sb="21" eb="23">
      <t>タイカイ</t>
    </rPh>
    <phoneticPr fontId="1"/>
  </si>
  <si>
    <t>和歌山ビッグホエール</t>
    <phoneticPr fontId="42"/>
  </si>
  <si>
    <t>１９日（日）</t>
    <rPh sb="2" eb="3">
      <t>ニチ</t>
    </rPh>
    <rPh sb="4" eb="5">
      <t>ニチ</t>
    </rPh>
    <phoneticPr fontId="1"/>
  </si>
  <si>
    <t>２４日（月）～２６日（水）</t>
    <rPh sb="2" eb="3">
      <t>ニチ</t>
    </rPh>
    <rPh sb="4" eb="5">
      <t>ツキ</t>
    </rPh>
    <rPh sb="9" eb="10">
      <t>ニチ</t>
    </rPh>
    <rPh sb="11" eb="12">
      <t>スイ</t>
    </rPh>
    <phoneticPr fontId="1"/>
  </si>
  <si>
    <t>第３３回河北新報杯争奪全国高等学校空手道選手権大会</t>
    <phoneticPr fontId="1"/>
  </si>
  <si>
    <t>世界団体選手権</t>
    <rPh sb="0" eb="2">
      <t>セカイ</t>
    </rPh>
    <rPh sb="2" eb="4">
      <t>ダンタイ</t>
    </rPh>
    <rPh sb="4" eb="7">
      <t>センシュケン</t>
    </rPh>
    <phoneticPr fontId="1"/>
  </si>
  <si>
    <t>アジアシニア選手権大会</t>
    <rPh sb="6" eb="9">
      <t>センシュケン</t>
    </rPh>
    <rPh sb="9" eb="11">
      <t>タイカイ</t>
    </rPh>
    <phoneticPr fontId="1"/>
  </si>
  <si>
    <t>２８日(日）</t>
    <rPh sb="2" eb="3">
      <t>ニチ</t>
    </rPh>
    <rPh sb="4" eb="5">
      <t>ニチ</t>
    </rPh>
    <phoneticPr fontId="1"/>
  </si>
  <si>
    <t>第32回全国中学生空手道選手権大会</t>
  </si>
  <si>
    <t>１0日（金）～１２日（日）</t>
    <rPh sb="2" eb="3">
      <t>ニチ</t>
    </rPh>
    <rPh sb="4" eb="5">
      <t>キン</t>
    </rPh>
    <rPh sb="9" eb="10">
      <t>ニチ</t>
    </rPh>
    <rPh sb="11" eb="12">
      <t>ニチ</t>
    </rPh>
    <phoneticPr fontId="1"/>
  </si>
  <si>
    <t>東アジア選手権</t>
  </si>
  <si>
    <t>中国・河南省</t>
    <rPh sb="0" eb="2">
      <t>チュウゴク</t>
    </rPh>
    <rPh sb="3" eb="4">
      <t>カワ</t>
    </rPh>
    <rPh sb="4" eb="5">
      <t>ミナミ</t>
    </rPh>
    <rPh sb="5" eb="6">
      <t>ショウ</t>
    </rPh>
    <phoneticPr fontId="1"/>
  </si>
  <si>
    <t>第６１回 西日本大学空手道選手権大会</t>
    <phoneticPr fontId="1"/>
  </si>
  <si>
    <t>近畿大学</t>
  </si>
  <si>
    <t>３１日（土）～９/１日（日）</t>
    <rPh sb="2" eb="3">
      <t>ニチ</t>
    </rPh>
    <rPh sb="4" eb="5">
      <t>ツチ</t>
    </rPh>
    <rPh sb="10" eb="11">
      <t>ニチ</t>
    </rPh>
    <rPh sb="12" eb="13">
      <t>ニチ</t>
    </rPh>
    <phoneticPr fontId="1"/>
  </si>
  <si>
    <t>第１３回　関西学生空手道オープントーナメント</t>
  </si>
  <si>
    <t>第６５回　全関西大学空手道選手権大会</t>
  </si>
  <si>
    <t>２９日（日）</t>
    <rPh sb="2" eb="3">
      <t>ニチ</t>
    </rPh>
    <rPh sb="4" eb="5">
      <t>ニチ</t>
    </rPh>
    <phoneticPr fontId="1"/>
  </si>
  <si>
    <t>３日（土）</t>
    <rPh sb="1" eb="2">
      <t>ニチ</t>
    </rPh>
    <rPh sb="3" eb="4">
      <t>ツチ</t>
    </rPh>
    <phoneticPr fontId="1"/>
  </si>
  <si>
    <t>４月</t>
  </si>
  <si>
    <t>６日（土）～７日（日）</t>
  </si>
  <si>
    <t>全国公認組手審判員講習会（東京会場）</t>
  </si>
  <si>
    <t/>
  </si>
  <si>
    <t>１５日（日）</t>
  </si>
  <si>
    <t>１２日（金）～１４日（日）</t>
  </si>
  <si>
    <t>第１回シニア合宿</t>
  </si>
  <si>
    <t>２０日（金）～２２日（日）</t>
  </si>
  <si>
    <t>アジアシニア選手権大会</t>
  </si>
  <si>
    <t>１３日（土）～１４日（日）</t>
  </si>
  <si>
    <t>全国公認組手審判員講習会（大阪会場）</t>
  </si>
  <si>
    <t>２１日（土）～２３日（月・祝）</t>
  </si>
  <si>
    <t>日本スポーツマスターズ
２０２４空手道競技</t>
  </si>
  <si>
    <t>１９日（金）～２１日（日）</t>
  </si>
  <si>
    <t>プレミアリーグ２０２４</t>
  </si>
  <si>
    <t>エジプト・カイロ</t>
  </si>
  <si>
    <t>２７日（金）～２９日（日）</t>
  </si>
  <si>
    <t>令和６年度
日本スポーツ協会公認コーチ３養成専門科目講習会(前期)</t>
  </si>
  <si>
    <t>２６日（金）～２８日（日）</t>
  </si>
  <si>
    <t>２０２４年度ジュニア選考会</t>
  </si>
  <si>
    <t>２９日（日）</t>
  </si>
  <si>
    <t>２８日(日）</t>
  </si>
  <si>
    <t>授業協力者養成講習会実技指導者講習会</t>
  </si>
  <si>
    <t>令和６年度第１回常任理事会</t>
  </si>
  <si>
    <t>１０月</t>
  </si>
  <si>
    <t>９日（水）～１３日（日）</t>
  </si>
  <si>
    <t>１２日（土）～１４日（月・祝）</t>
  </si>
  <si>
    <t>第７８回国民スポーツ大会
(SAGA2024国スポ)
空手道競技会</t>
  </si>
  <si>
    <t>１３日（日）</t>
  </si>
  <si>
    <t>令和６年度第３回常任理事会</t>
  </si>
  <si>
    <t>５日（日）</t>
  </si>
  <si>
    <t>第６０回 東日本大学空手道選手権大会 </t>
  </si>
  <si>
    <t>第６７回 関東大学空手道選手権大会</t>
  </si>
  <si>
    <t>１0日（金）～１２日（日）</t>
  </si>
  <si>
    <t>中国・河南省</t>
  </si>
  <si>
    <t>２４日（木）～２７日（日）</t>
  </si>
  <si>
    <t>第５回シニア合宿</t>
  </si>
  <si>
    <t>１１日（土）</t>
  </si>
  <si>
    <t>令和６年度第１回中学校武道授業（空手道）指導法研究事業</t>
  </si>
  <si>
    <t>１６日（木）～１９日（日）</t>
  </si>
  <si>
    <t>ユースリーグ２０２４</t>
  </si>
  <si>
    <t>スペイン・アコルーニャ</t>
  </si>
  <si>
    <t>１８日（土）～１９日（日）</t>
  </si>
  <si>
    <t>全国形審判員養成講習会</t>
  </si>
  <si>
    <t>１９日（日）</t>
  </si>
  <si>
    <t>（一社）全日本実業団空手道連盟　第４回西日本地区大会</t>
  </si>
  <si>
    <t>１１月</t>
  </si>
  <si>
    <t>９日（土）</t>
  </si>
  <si>
    <t>公認６段位審査会</t>
  </si>
  <si>
    <t>２５日（土）</t>
  </si>
  <si>
    <t>令和６年度第２回常任理事会</t>
  </si>
  <si>
    <t>１０日（日）</t>
  </si>
  <si>
    <t>公認７段位審査会</t>
  </si>
  <si>
    <t>第４４回理事会</t>
  </si>
  <si>
    <t>１７日（日）</t>
  </si>
  <si>
    <t>第６８回全日本大学空手道選手権大会</t>
  </si>
  <si>
    <t>２６日（日）</t>
  </si>
  <si>
    <t>第５２回 関東学生空手道選手権大会</t>
  </si>
  <si>
    <t>BumB東京スポーツ文化館</t>
  </si>
  <si>
    <t>２２日（金）～２４日（日）</t>
  </si>
  <si>
    <t>令和６年度
日本スポーツ協会公認コーチ４養成専門科目講習会(前期)</t>
  </si>
  <si>
    <t>第６１回 西日本大学空手道選手権大会</t>
  </si>
  <si>
    <t>世界団体選手権</t>
  </si>
  <si>
    <t>３１日（金）～６/２日（日）</t>
  </si>
  <si>
    <t>モロッコ・カサブランカ</t>
  </si>
  <si>
    <t>令和６年度第２回中学校武道授業（空手道）指導法研究事業</t>
  </si>
  <si>
    <t>１日（土）</t>
  </si>
  <si>
    <t>５日（木）～８日（日）</t>
  </si>
  <si>
    <t>２日（日）</t>
  </si>
  <si>
    <t>６日（金）</t>
  </si>
  <si>
    <t>令和６年度第４回常任理事会</t>
  </si>
  <si>
    <t>公認８段位審査会</t>
  </si>
  <si>
    <t>第４５回理事会</t>
  </si>
  <si>
    <t>１４日（金）～１６日（日）</t>
  </si>
  <si>
    <t>第２回シニア合宿</t>
  </si>
  <si>
    <t>推薦段位審査会
(推薦４段位～８段位）</t>
  </si>
  <si>
    <t>１５日（土）</t>
  </si>
  <si>
    <t>第１６回定時評議員会</t>
  </si>
  <si>
    <t>公認範士審査会</t>
  </si>
  <si>
    <t>１６日（日）</t>
  </si>
  <si>
    <t>（一社）全日本実業団空手道連盟　第４回東日本地区大会</t>
  </si>
  <si>
    <t>東京都・東京武道館</t>
  </si>
  <si>
    <t>公認教士審査会</t>
  </si>
  <si>
    <t>２４日（月）～２６日（水）</t>
  </si>
  <si>
    <t>クロアチア・ポレチ</t>
  </si>
  <si>
    <t>公認錬士審査会</t>
  </si>
  <si>
    <t>２７日（木）～３０日（日）</t>
  </si>
  <si>
    <t>７日（土）</t>
  </si>
  <si>
    <t>内閣総理大臣杯
第５２回全日本空手道
選手権大会</t>
  </si>
  <si>
    <t>２８日（金）～３０日（日）</t>
  </si>
  <si>
    <t>第１回ジュニア合宿</t>
  </si>
  <si>
    <t>８日（日）</t>
  </si>
  <si>
    <t>天皇盃皇后盃
第５２回全日本空手道
選手権大会</t>
  </si>
  <si>
    <t>第５回空手Family演武会</t>
  </si>
  <si>
    <t>２１日（土）～２２日（日）</t>
  </si>
  <si>
    <t>学校空手道
実技指導者講習会</t>
  </si>
  <si>
    <t>２５日(水)～２７日(金)</t>
  </si>
  <si>
    <t>第３３回河北新報杯争奪全国高等学校空手道選手権大会</t>
  </si>
  <si>
    <t>７月</t>
  </si>
  <si>
    <t>全国公認形審判員講習会・審査会</t>
  </si>
  <si>
    <t>兵庫県・ヴィクトリーナ・ウインク体育館</t>
  </si>
  <si>
    <t>１月</t>
  </si>
  <si>
    <t>４日(土)～６日(月)</t>
  </si>
  <si>
    <t>１３日（土）～１５日（月・祝）</t>
  </si>
  <si>
    <t>第３回シニア合宿</t>
  </si>
  <si>
    <t>１１日（土）～１２日（日）</t>
  </si>
  <si>
    <t>令和６年度女性会員対象技術・審判講習会</t>
  </si>
  <si>
    <t>１２日（日）</t>
  </si>
  <si>
    <t>第６回パンダ杯全国高等学校空手道形競技錬成大会</t>
  </si>
  <si>
    <t>１７日（金）～１９日（日）</t>
  </si>
  <si>
    <t>令和６年度
日本スポーツ協会公認コーチ３養成専門科目講習会(後期)</t>
  </si>
  <si>
    <t>第３回全日本空手道
団体形選手権大会（予選）</t>
  </si>
  <si>
    <t>７日（金）～９日（日）</t>
  </si>
  <si>
    <t>令和６年度
日本スポーツ協会公認コーチ４養成専門科目講習会(後期)</t>
  </si>
  <si>
    <t>第４回全日本少年少女
空手道選抜大会</t>
  </si>
  <si>
    <t>１日（木）～４日（日）</t>
  </si>
  <si>
    <t>第５１回全国高等学校空手道選手権大会</t>
  </si>
  <si>
    <t>佐世保市体育文化館</t>
  </si>
  <si>
    <t>２２日（土）or２３日（日）</t>
  </si>
  <si>
    <t>第２回全国学校空手道コンクール</t>
  </si>
  <si>
    <t>３日（土）</t>
  </si>
  <si>
    <t>令和６年度全日本少年少女武道（空手道）錬成大会</t>
  </si>
  <si>
    <t>第３回全日本空手道
団体形選手権大会（決勝）</t>
  </si>
  <si>
    <t>８日（木）～１０日（土）</t>
  </si>
  <si>
    <t>&lt;Karate Week&gt;第２４回全日本少年少女空手道選手権大会</t>
  </si>
  <si>
    <t>１１日（日）</t>
  </si>
  <si>
    <t>&lt;Karate Week&gt;第２０回全日本パラ空手道競技大会</t>
  </si>
  <si>
    <t>３月</t>
  </si>
  <si>
    <t>令和６年度第２回日本スポーツ協会公認コーチ３・コーチ４更新研修会</t>
  </si>
  <si>
    <t>１１日（日）～１２日（月・祝）</t>
  </si>
  <si>
    <t>&lt;Karate Week&gt;第３回全日本空手道体重別選手権大会</t>
  </si>
  <si>
    <t>２５日（火）～２７日（木）</t>
  </si>
  <si>
    <t>JOCジュニアオリンピックカップ
第４４回全国高等学校
空手道選抜大会</t>
  </si>
  <si>
    <t>８日（木）～１１日（日）</t>
  </si>
  <si>
    <t>メキシコ・カンクン</t>
  </si>
  <si>
    <t>JOCジュニアオリンピックカップ
第１９回全国
中学生空手道選抜大会</t>
  </si>
  <si>
    <t>１７日（土）～１９日（月）</t>
  </si>
  <si>
    <t>形合宿</t>
  </si>
  <si>
    <t>流派別形講習会・和道流</t>
  </si>
  <si>
    <t>２０日（火）～２２日（木）</t>
  </si>
  <si>
    <t>第１５回全国空手道指導者研修会</t>
  </si>
  <si>
    <t>流派別形講習会・剛柔流</t>
  </si>
  <si>
    <t>２３日（金）～２５日（日）</t>
  </si>
  <si>
    <t>アジアJr.カデット＆U２１チャンピオンシップ</t>
  </si>
  <si>
    <t>フィリピン・マニラ</t>
  </si>
  <si>
    <t>流派別形講習会・糸東流</t>
  </si>
  <si>
    <t>３０日（金）～９/２日（月）</t>
  </si>
  <si>
    <t>第４回シニア合宿</t>
  </si>
  <si>
    <t>３１日（土）</t>
  </si>
  <si>
    <t>令和６年度１・２級資格審査員研修会</t>
  </si>
  <si>
    <t>３１日（土）～９/１日（日）</t>
  </si>
  <si>
    <t>＜実施時期未定＞</t>
  </si>
  <si>
    <t>年間２０回</t>
  </si>
  <si>
    <t>学校訪問プロジェクト</t>
  </si>
  <si>
    <t>１日（日）</t>
  </si>
  <si>
    <t>令和６年度第１回日本スポーツ協会公認コーチ３・コーチ４更新研修会</t>
  </si>
  <si>
    <t>アンチ・ドーピング講習会(ジュニア強化選手)</t>
  </si>
  <si>
    <t>１３日（金）～１５日（日）</t>
  </si>
  <si>
    <t>第２回ジュニア合宿</t>
  </si>
  <si>
    <t>アンチ・ドーピング講習会(シニア強化選手)</t>
  </si>
  <si>
    <t>シリーズＡ２０２４</t>
  </si>
  <si>
    <t>オーストリア・ザルツブルク</t>
  </si>
  <si>
    <t>インティグリティ講習会(ジュニア強化選手)</t>
  </si>
  <si>
    <t>インティグリティ講習会(シニア強化選手)</t>
  </si>
  <si>
    <t>公認９段位審査会</t>
  </si>
  <si>
    <t>２０２５年度
シニア選考会</t>
  </si>
  <si>
    <t>中国・杭州</t>
  </si>
  <si>
    <t>イタリア・ヴェニス</t>
  </si>
  <si>
    <t>鳥栖市民体育館</t>
  </si>
  <si>
    <t>スペイン・パンプローナ</t>
  </si>
  <si>
    <t>和歌山ビッグホエール</t>
  </si>
  <si>
    <t>神奈川・横浜ＢＵＮＴＡＩ</t>
  </si>
  <si>
    <t>和歌山・ビッグホエール</t>
  </si>
  <si>
    <t>京都・亀岡運動公園体育館</t>
  </si>
  <si>
    <t>全国の小・中・特別支援学校</t>
  </si>
  <si>
    <t>東日本・西日本組手合宿</t>
  </si>
  <si>
    <t>世界Jr.カデット＆U２１選手権大会</t>
    <rPh sb="13" eb="18">
      <t>センシュケンタイカイ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</si>
</sst>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quot;現在&quot;"/>
  </numFmts>
  <fonts count="43">
    <font>
      <sz val="11"/>
      <name val="ＭＳ Ｐゴシック"/>
      <family val="3"/>
      <charset val="128"/>
    </font>
    <font>
      <sz val="11"/>
      <name val="ＭＳ Ｐゴシック"/>
      <family val="3"/>
      <charset val="128"/>
    </font>
    <font>
      <b/>
      <sz val="12"/>
      <name val="Arial"/>
      <family val="2"/>
    </font>
    <font>
      <sz val="14"/>
      <name val="ＭＳ 明朝"/>
      <family val="1"/>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8.5"/>
      <name val="ＭＳ Ｐ明朝"/>
      <family val="1"/>
      <charset val="128"/>
    </font>
    <font>
      <b/>
      <sz val="8"/>
      <name val="ＭＳ Ｐ明朝"/>
      <family val="1"/>
      <charset val="128"/>
    </font>
    <font>
      <sz val="16"/>
      <name val="ＭＳ Ｐ明朝"/>
      <family val="1"/>
      <charset val="128"/>
    </font>
    <font>
      <sz val="14"/>
      <name val="ＭＳ Ｐ明朝"/>
      <family val="1"/>
      <charset val="128"/>
    </font>
    <font>
      <b/>
      <sz val="8"/>
      <name val="ＭＳ Ｐゴシック"/>
      <family val="3"/>
      <charset val="128"/>
    </font>
    <font>
      <sz val="8"/>
      <name val="ＭＳ Ｐゴシック"/>
      <family val="3"/>
      <charset val="128"/>
    </font>
    <font>
      <b/>
      <sz val="8"/>
      <color rgb="FF7030A0"/>
      <name val="ＭＳ Ｐ明朝"/>
      <family val="1"/>
      <charset val="128"/>
    </font>
    <font>
      <b/>
      <sz val="8"/>
      <color theme="0"/>
      <name val="ＭＳ Ｐ明朝"/>
      <family val="1"/>
      <charset val="128"/>
    </font>
    <font>
      <b/>
      <sz val="8"/>
      <color rgb="FFFF0000"/>
      <name val="ＭＳ Ｐ明朝"/>
      <family val="1"/>
      <charset val="128"/>
    </font>
    <font>
      <b/>
      <sz val="8"/>
      <color rgb="FF00B050"/>
      <name val="ＭＳ Ｐ明朝"/>
      <family val="1"/>
      <charset val="128"/>
    </font>
    <font>
      <b/>
      <sz val="8"/>
      <color rgb="FF0070C0"/>
      <name val="ＭＳ Ｐ明朝"/>
      <family val="1"/>
      <charset val="128"/>
    </font>
    <font>
      <sz val="8"/>
      <color rgb="FF0070C0"/>
      <name val="ＭＳ Ｐ明朝"/>
      <family val="1"/>
      <charset val="128"/>
    </font>
    <font>
      <sz val="8"/>
      <color theme="0"/>
      <name val="ＭＳ Ｐ明朝"/>
      <family val="1"/>
      <charset val="128"/>
    </font>
    <font>
      <sz val="12"/>
      <name val="ＭＳ Ｐゴシック"/>
      <family val="3"/>
      <charset val="128"/>
    </font>
    <font>
      <sz val="12"/>
      <color theme="0"/>
      <name val="ＭＳ Ｐゴシック"/>
      <family val="3"/>
      <charset val="128"/>
    </font>
    <font>
      <sz val="11"/>
      <color theme="0"/>
      <name val="ＭＳ Ｐ明朝"/>
      <family val="1"/>
      <charset val="128"/>
    </font>
    <font>
      <sz val="10"/>
      <color theme="0"/>
      <name val="ＭＳ Ｐ明朝"/>
      <family val="1"/>
      <charset val="128"/>
    </font>
    <font>
      <sz val="8.5"/>
      <color theme="0"/>
      <name val="ＭＳ Ｐ明朝"/>
      <family val="1"/>
      <charset val="128"/>
    </font>
    <font>
      <sz val="10"/>
      <name val="Arial Unicode MS"/>
      <family val="2"/>
    </font>
    <font>
      <sz val="6"/>
      <name val="ＭＳ 明朝"/>
      <family val="1"/>
      <charset val="128"/>
    </font>
    <font>
      <sz val="10"/>
      <name val="ＭＳ 明朝"/>
      <family val="1"/>
      <charset val="128"/>
    </font>
    <font>
      <sz val="11"/>
      <name val="ＭＳ 明朝"/>
      <family val="1"/>
      <charset val="128"/>
    </font>
    <font>
      <sz val="8"/>
      <name val="ＭＳ 明朝"/>
      <family val="1"/>
      <charset val="128"/>
    </font>
    <font>
      <b/>
      <sz val="6"/>
      <name val="ＭＳ 明朝"/>
      <family val="1"/>
      <charset val="128"/>
    </font>
    <font>
      <b/>
      <sz val="10"/>
      <name val="ＭＳ 明朝"/>
      <family val="1"/>
      <charset val="128"/>
    </font>
    <font>
      <sz val="10"/>
      <color indexed="10"/>
      <name val="ＭＳ 明朝"/>
      <family val="1"/>
      <charset val="128"/>
    </font>
    <font>
      <sz val="11"/>
      <color indexed="10"/>
      <name val="ＭＳ 明朝"/>
      <family val="1"/>
      <charset val="128"/>
    </font>
    <font>
      <sz val="9"/>
      <color indexed="10"/>
      <name val="ＭＳ 明朝"/>
      <family val="1"/>
      <charset val="128"/>
    </font>
    <font>
      <sz val="10"/>
      <name val="ＭＳ Ｐゴシック"/>
      <family val="3"/>
      <charset val="128"/>
    </font>
    <font>
      <sz val="11"/>
      <name val="Arial"/>
      <family val="2"/>
    </font>
    <font>
      <sz val="7.5"/>
      <name val="ＭＳ Ｐ明朝"/>
      <family val="1"/>
      <charset val="128"/>
    </font>
    <font>
      <sz val="16"/>
      <color theme="0"/>
      <name val="ＭＳ Ｐ明朝"/>
      <family val="1"/>
      <charset val="128"/>
    </font>
    <font>
      <sz val="6"/>
      <name val="ＭＳ ゴシック"/>
      <family val="2"/>
      <charset val="128"/>
    </font>
  </fonts>
  <fills count="8">
    <fill>
      <patternFill patternType="none"/>
    </fill>
    <fill>
      <patternFill patternType="gray125"/>
    </fill>
    <fill>
      <patternFill patternType="solid">
        <fgColor rgb="FF7030A0"/>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rgb="FF0070C0"/>
        <bgColor indexed="64"/>
      </patternFill>
    </fill>
    <fill>
      <patternFill patternType="solid">
        <fgColor rgb="FFFFFF00"/>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s>
  <cellStyleXfs count="5">
    <xf numFmtId="0" fontId="0" fillId="0" borderId="0">
      <alignment vertical="center"/>
    </xf>
    <xf numFmtId="0" fontId="2" fillId="0" borderId="1" applyNumberFormat="0" applyAlignment="0" applyProtection="0">
      <alignment horizontal="left" vertical="center"/>
    </xf>
    <xf numFmtId="0" fontId="2" fillId="0" borderId="2">
      <alignment horizontal="left" vertical="center"/>
    </xf>
    <xf numFmtId="0" fontId="1" fillId="0" borderId="0"/>
    <xf numFmtId="0" fontId="3" fillId="0" borderId="0"/>
  </cellStyleXfs>
  <cellXfs count="164">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3" xfId="0" applyFont="1" applyBorder="1" applyAlignment="1">
      <alignment horizontal="center" vertical="center"/>
    </xf>
    <xf numFmtId="0" fontId="6" fillId="0" borderId="0" xfId="3" applyFont="1" applyAlignment="1">
      <alignment vertical="center"/>
    </xf>
    <xf numFmtId="0" fontId="6" fillId="0" borderId="0" xfId="0" applyFont="1">
      <alignment vertical="center"/>
    </xf>
    <xf numFmtId="0" fontId="6" fillId="0" borderId="0" xfId="3" applyFont="1" applyAlignment="1">
      <alignment horizontal="center" vertical="center"/>
    </xf>
    <xf numFmtId="0" fontId="7" fillId="0" borderId="0" xfId="3" applyFont="1" applyAlignment="1">
      <alignment vertical="center"/>
    </xf>
    <xf numFmtId="0" fontId="10" fillId="0" borderId="0" xfId="0" applyFont="1">
      <alignment vertical="center"/>
    </xf>
    <xf numFmtId="0" fontId="8" fillId="0" borderId="0" xfId="3" applyFont="1" applyAlignment="1">
      <alignment vertical="center"/>
    </xf>
    <xf numFmtId="0" fontId="8" fillId="0" borderId="0" xfId="0" applyFont="1">
      <alignment vertical="center"/>
    </xf>
    <xf numFmtId="0" fontId="8" fillId="0" borderId="0" xfId="3" applyFont="1" applyAlignment="1">
      <alignment horizontal="right" vertical="center"/>
    </xf>
    <xf numFmtId="0" fontId="5" fillId="0" borderId="0" xfId="3" applyFont="1" applyAlignment="1">
      <alignment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Alignment="1">
      <alignment horizontal="center" vertical="center"/>
    </xf>
    <xf numFmtId="0" fontId="8" fillId="0" borderId="6" xfId="3" applyFont="1" applyBorder="1" applyAlignment="1">
      <alignment vertical="center"/>
    </xf>
    <xf numFmtId="0" fontId="6" fillId="0" borderId="0" xfId="0" applyFont="1" applyAlignment="1">
      <alignment vertical="center" shrinkToFit="1"/>
    </xf>
    <xf numFmtId="0" fontId="7" fillId="0" borderId="0" xfId="0" applyFont="1" applyAlignment="1">
      <alignment horizontal="center" vertical="center" shrinkToFit="1"/>
    </xf>
    <xf numFmtId="0" fontId="8" fillId="0" borderId="7" xfId="3" applyFont="1" applyBorder="1" applyAlignment="1">
      <alignment horizontal="center" vertical="center" shrinkToFit="1"/>
    </xf>
    <xf numFmtId="0" fontId="8" fillId="0" borderId="0" xfId="3" applyFont="1" applyAlignment="1">
      <alignment vertical="center" shrinkToFit="1"/>
    </xf>
    <xf numFmtId="0" fontId="8" fillId="0" borderId="6" xfId="3" applyFont="1" applyBorder="1" applyAlignment="1">
      <alignment vertical="center" shrinkToFit="1"/>
    </xf>
    <xf numFmtId="0" fontId="8" fillId="0" borderId="0" xfId="0" applyFont="1" applyAlignment="1">
      <alignment vertical="center" shrinkToFit="1"/>
    </xf>
    <xf numFmtId="0" fontId="6" fillId="0" borderId="0" xfId="3" applyFont="1" applyAlignment="1">
      <alignment vertical="center" shrinkToFit="1"/>
    </xf>
    <xf numFmtId="0" fontId="7" fillId="0" borderId="3" xfId="0" applyFont="1" applyBorder="1" applyAlignment="1">
      <alignment vertical="center" shrinkToFit="1"/>
    </xf>
    <xf numFmtId="0" fontId="6" fillId="0" borderId="0" xfId="3" applyFont="1" applyAlignment="1">
      <alignment horizontal="center" vertical="center" shrinkToFit="1"/>
    </xf>
    <xf numFmtId="0" fontId="7" fillId="0" borderId="3" xfId="0" applyFont="1" applyBorder="1" applyAlignment="1">
      <alignment horizontal="center" vertical="center" shrinkToFit="1"/>
    </xf>
    <xf numFmtId="0" fontId="8" fillId="0" borderId="8" xfId="3" applyFont="1" applyBorder="1" applyAlignment="1">
      <alignment horizontal="center" vertical="center" shrinkToFit="1"/>
    </xf>
    <xf numFmtId="0" fontId="8" fillId="0" borderId="9" xfId="3" applyFont="1" applyBorder="1" applyAlignment="1">
      <alignment vertical="center" shrinkToFit="1"/>
    </xf>
    <xf numFmtId="0" fontId="7" fillId="0" borderId="0" xfId="0" applyFont="1" applyAlignment="1">
      <alignment vertical="center" shrinkToFit="1"/>
    </xf>
    <xf numFmtId="0" fontId="8" fillId="0" borderId="10" xfId="3" applyFont="1" applyBorder="1" applyAlignment="1">
      <alignment vertical="center"/>
    </xf>
    <xf numFmtId="0" fontId="8" fillId="0" borderId="11" xfId="3" applyFont="1" applyBorder="1" applyAlignment="1">
      <alignment vertical="center" shrinkToFit="1"/>
    </xf>
    <xf numFmtId="0" fontId="8" fillId="0" borderId="10" xfId="0" applyFont="1" applyBorder="1">
      <alignment vertical="center"/>
    </xf>
    <xf numFmtId="0" fontId="8" fillId="0" borderId="11" xfId="0" applyFont="1" applyBorder="1" applyAlignment="1">
      <alignment vertical="center" shrinkToFit="1"/>
    </xf>
    <xf numFmtId="0" fontId="11" fillId="0" borderId="0" xfId="3" applyFont="1" applyAlignment="1">
      <alignment vertical="center"/>
    </xf>
    <xf numFmtId="0" fontId="8" fillId="0" borderId="12" xfId="3" applyFont="1" applyBorder="1" applyAlignment="1">
      <alignment horizontal="center" vertical="center"/>
    </xf>
    <xf numFmtId="0" fontId="8" fillId="0" borderId="10" xfId="3" applyFont="1" applyBorder="1" applyAlignment="1">
      <alignment vertical="center" shrinkToFit="1"/>
    </xf>
    <xf numFmtId="0" fontId="14" fillId="0" borderId="0" xfId="3" applyFont="1" applyAlignment="1">
      <alignment vertical="center"/>
    </xf>
    <xf numFmtId="0" fontId="11" fillId="0" borderId="0" xfId="3" applyFont="1" applyAlignment="1">
      <alignment vertical="center" shrinkToFit="1"/>
    </xf>
    <xf numFmtId="0" fontId="8" fillId="0" borderId="13" xfId="3" applyFont="1" applyBorder="1" applyAlignment="1">
      <alignment vertical="center"/>
    </xf>
    <xf numFmtId="0" fontId="10" fillId="0" borderId="13" xfId="0" applyFont="1" applyBorder="1">
      <alignment vertical="center"/>
    </xf>
    <xf numFmtId="0" fontId="8" fillId="0" borderId="14" xfId="3" applyFont="1" applyBorder="1" applyAlignment="1">
      <alignment horizontal="center" vertical="center"/>
    </xf>
    <xf numFmtId="0" fontId="8" fillId="0" borderId="13" xfId="3" applyFont="1" applyBorder="1" applyAlignment="1">
      <alignment horizontal="center" vertical="center"/>
    </xf>
    <xf numFmtId="0" fontId="8" fillId="0" borderId="13" xfId="0" applyFont="1" applyBorder="1">
      <alignment vertical="center"/>
    </xf>
    <xf numFmtId="0" fontId="8" fillId="0" borderId="14" xfId="3" applyFont="1" applyBorder="1" applyAlignment="1">
      <alignment vertical="center"/>
    </xf>
    <xf numFmtId="0" fontId="8" fillId="0" borderId="15" xfId="3" applyFont="1" applyBorder="1" applyAlignment="1">
      <alignment vertical="center"/>
    </xf>
    <xf numFmtId="0" fontId="8" fillId="0" borderId="15" xfId="3" applyFont="1" applyBorder="1" applyAlignment="1">
      <alignment vertical="center" shrinkToFit="1"/>
    </xf>
    <xf numFmtId="0" fontId="8" fillId="0" borderId="16" xfId="3" applyFont="1" applyBorder="1" applyAlignment="1">
      <alignment vertical="center" shrinkToFit="1"/>
    </xf>
    <xf numFmtId="0" fontId="15" fillId="0" borderId="0" xfId="0" applyFont="1">
      <alignment vertical="center"/>
    </xf>
    <xf numFmtId="0" fontId="11" fillId="0" borderId="6" xfId="3" applyFont="1" applyBorder="1" applyAlignment="1">
      <alignment vertical="center"/>
    </xf>
    <xf numFmtId="0" fontId="11" fillId="0" borderId="6" xfId="3" applyFont="1" applyBorder="1" applyAlignment="1">
      <alignment vertical="center" shrinkToFit="1"/>
    </xf>
    <xf numFmtId="0" fontId="11" fillId="0" borderId="9" xfId="3" applyFont="1" applyBorder="1" applyAlignment="1">
      <alignment vertical="center" shrinkToFit="1"/>
    </xf>
    <xf numFmtId="0" fontId="11" fillId="0" borderId="6" xfId="0" applyFont="1" applyBorder="1">
      <alignment vertical="center"/>
    </xf>
    <xf numFmtId="0" fontId="11" fillId="0" borderId="9" xfId="0" applyFont="1" applyBorder="1">
      <alignment vertical="center"/>
    </xf>
    <xf numFmtId="0" fontId="11" fillId="0" borderId="15" xfId="3" applyFont="1" applyBorder="1" applyAlignment="1">
      <alignment vertical="center"/>
    </xf>
    <xf numFmtId="0" fontId="11" fillId="0" borderId="15" xfId="3" applyFont="1" applyBorder="1" applyAlignment="1">
      <alignment vertical="center" shrinkToFit="1"/>
    </xf>
    <xf numFmtId="0" fontId="11" fillId="0" borderId="16" xfId="3" applyFont="1" applyBorder="1" applyAlignment="1">
      <alignment vertical="center" shrinkToFit="1"/>
    </xf>
    <xf numFmtId="0" fontId="16" fillId="0" borderId="6" xfId="3" applyFont="1" applyBorder="1" applyAlignment="1">
      <alignment vertical="center"/>
    </xf>
    <xf numFmtId="0" fontId="16" fillId="0" borderId="6" xfId="3" applyFont="1" applyBorder="1" applyAlignment="1">
      <alignment vertical="center" shrinkToFit="1"/>
    </xf>
    <xf numFmtId="0" fontId="16" fillId="0" borderId="9" xfId="3" applyFont="1" applyBorder="1" applyAlignment="1">
      <alignment vertical="center" shrinkToFit="1"/>
    </xf>
    <xf numFmtId="0" fontId="16" fillId="0" borderId="6" xfId="0" applyFont="1" applyBorder="1">
      <alignment vertical="center"/>
    </xf>
    <xf numFmtId="0" fontId="16" fillId="0" borderId="9" xfId="0" applyFont="1" applyBorder="1">
      <alignment vertical="center"/>
    </xf>
    <xf numFmtId="0" fontId="17" fillId="2" borderId="6" xfId="3" applyFont="1" applyFill="1" applyBorder="1" applyAlignment="1">
      <alignment vertical="center"/>
    </xf>
    <xf numFmtId="0" fontId="17" fillId="2" borderId="6" xfId="3" applyFont="1" applyFill="1" applyBorder="1" applyAlignment="1">
      <alignment vertical="center" shrinkToFit="1"/>
    </xf>
    <xf numFmtId="0" fontId="17" fillId="2" borderId="9" xfId="3" applyFont="1" applyFill="1" applyBorder="1" applyAlignment="1">
      <alignment vertical="center" shrinkToFit="1"/>
    </xf>
    <xf numFmtId="0" fontId="17" fillId="2" borderId="9" xfId="0" applyFont="1" applyFill="1" applyBorder="1">
      <alignment vertical="center"/>
    </xf>
    <xf numFmtId="0" fontId="17" fillId="3" borderId="6" xfId="3" applyFont="1" applyFill="1" applyBorder="1" applyAlignment="1">
      <alignment vertical="center"/>
    </xf>
    <xf numFmtId="0" fontId="17" fillId="3" borderId="6" xfId="3" applyFont="1" applyFill="1" applyBorder="1" applyAlignment="1">
      <alignment vertical="center" shrinkToFit="1"/>
    </xf>
    <xf numFmtId="0" fontId="17" fillId="3" borderId="9" xfId="3" applyFont="1" applyFill="1" applyBorder="1" applyAlignment="1">
      <alignment vertical="center" shrinkToFit="1"/>
    </xf>
    <xf numFmtId="0" fontId="17" fillId="4" borderId="6" xfId="3" applyFont="1" applyFill="1" applyBorder="1" applyAlignment="1">
      <alignment vertical="center"/>
    </xf>
    <xf numFmtId="0" fontId="17" fillId="4" borderId="9" xfId="3" applyFont="1" applyFill="1" applyBorder="1" applyAlignment="1">
      <alignment vertical="center" shrinkToFit="1"/>
    </xf>
    <xf numFmtId="56" fontId="17" fillId="3" borderId="6" xfId="3" applyNumberFormat="1" applyFont="1" applyFill="1" applyBorder="1" applyAlignment="1">
      <alignment vertical="center"/>
    </xf>
    <xf numFmtId="0" fontId="18" fillId="0" borderId="6" xfId="3" applyFont="1" applyBorder="1" applyAlignment="1">
      <alignment vertical="center" shrinkToFit="1"/>
    </xf>
    <xf numFmtId="0" fontId="18" fillId="0" borderId="9" xfId="3" applyFont="1" applyBorder="1" applyAlignment="1">
      <alignment vertical="center" shrinkToFit="1"/>
    </xf>
    <xf numFmtId="0" fontId="19" fillId="0" borderId="6" xfId="3" applyFont="1" applyBorder="1" applyAlignment="1">
      <alignment vertical="center" shrinkToFit="1"/>
    </xf>
    <xf numFmtId="0" fontId="19" fillId="0" borderId="9" xfId="3" applyFont="1" applyBorder="1" applyAlignment="1">
      <alignment vertical="center" shrinkToFit="1"/>
    </xf>
    <xf numFmtId="0" fontId="17" fillId="5" borderId="6" xfId="3" applyFont="1" applyFill="1" applyBorder="1" applyAlignment="1">
      <alignment vertical="center"/>
    </xf>
    <xf numFmtId="0" fontId="17" fillId="5" borderId="9" xfId="3" applyFont="1" applyFill="1" applyBorder="1" applyAlignment="1">
      <alignment vertical="center" shrinkToFit="1"/>
    </xf>
    <xf numFmtId="0" fontId="19" fillId="0" borderId="6" xfId="3" applyFont="1" applyBorder="1" applyAlignment="1">
      <alignment vertical="center"/>
    </xf>
    <xf numFmtId="0" fontId="17" fillId="3" borderId="0" xfId="3" applyFont="1" applyFill="1" applyAlignment="1">
      <alignment vertical="center" shrinkToFit="1"/>
    </xf>
    <xf numFmtId="0" fontId="17" fillId="3" borderId="0" xfId="0" applyFont="1" applyFill="1">
      <alignment vertical="center"/>
    </xf>
    <xf numFmtId="0" fontId="17" fillId="6" borderId="6" xfId="3" applyFont="1" applyFill="1" applyBorder="1" applyAlignment="1">
      <alignment vertical="center"/>
    </xf>
    <xf numFmtId="0" fontId="17" fillId="6" borderId="6" xfId="3" applyFont="1" applyFill="1" applyBorder="1" applyAlignment="1">
      <alignment vertical="center" shrinkToFit="1"/>
    </xf>
    <xf numFmtId="0" fontId="17" fillId="6" borderId="9" xfId="3" applyFont="1" applyFill="1" applyBorder="1" applyAlignment="1">
      <alignment vertical="center" shrinkToFit="1"/>
    </xf>
    <xf numFmtId="0" fontId="17" fillId="5" borderId="6" xfId="3" applyFont="1" applyFill="1" applyBorder="1" applyAlignment="1">
      <alignment vertical="center" shrinkToFit="1"/>
    </xf>
    <xf numFmtId="0" fontId="20" fillId="0" borderId="6" xfId="3" applyFont="1" applyBorder="1" applyAlignment="1">
      <alignment vertical="center"/>
    </xf>
    <xf numFmtId="0" fontId="20" fillId="0" borderId="6" xfId="3" applyFont="1" applyBorder="1" applyAlignment="1">
      <alignment vertical="center" shrinkToFit="1"/>
    </xf>
    <xf numFmtId="0" fontId="20" fillId="0" borderId="9" xfId="3" applyFont="1" applyBorder="1" applyAlignment="1">
      <alignment vertical="center" shrinkToFit="1"/>
    </xf>
    <xf numFmtId="0" fontId="21" fillId="0" borderId="13" xfId="3" applyFont="1" applyBorder="1" applyAlignment="1">
      <alignment vertical="center"/>
    </xf>
    <xf numFmtId="0" fontId="21" fillId="0" borderId="0" xfId="3" applyFont="1" applyAlignment="1">
      <alignment vertical="center"/>
    </xf>
    <xf numFmtId="0" fontId="17" fillId="0" borderId="6" xfId="3" applyFont="1" applyBorder="1" applyAlignment="1">
      <alignment vertical="center"/>
    </xf>
    <xf numFmtId="0" fontId="17" fillId="0" borderId="9" xfId="3" applyFont="1" applyBorder="1" applyAlignment="1">
      <alignment vertical="center" shrinkToFit="1"/>
    </xf>
    <xf numFmtId="0" fontId="5" fillId="0" borderId="0" xfId="0" applyFont="1">
      <alignment vertical="center"/>
    </xf>
    <xf numFmtId="0" fontId="17" fillId="0" borderId="6" xfId="3" applyFont="1" applyBorder="1" applyAlignment="1">
      <alignment vertical="center" shrinkToFit="1"/>
    </xf>
    <xf numFmtId="0" fontId="16" fillId="7" borderId="6" xfId="3" applyFont="1" applyFill="1" applyBorder="1" applyAlignment="1">
      <alignment vertical="center"/>
    </xf>
    <xf numFmtId="0" fontId="16" fillId="7" borderId="9" xfId="3" applyFont="1" applyFill="1" applyBorder="1" applyAlignment="1">
      <alignment vertical="center" shrinkToFit="1"/>
    </xf>
    <xf numFmtId="0" fontId="16" fillId="7" borderId="6" xfId="3" applyFont="1" applyFill="1" applyBorder="1" applyAlignment="1">
      <alignment vertical="center" shrinkToFit="1"/>
    </xf>
    <xf numFmtId="0" fontId="16" fillId="7" borderId="6" xfId="0" applyFont="1" applyFill="1" applyBorder="1">
      <alignment vertical="center"/>
    </xf>
    <xf numFmtId="0" fontId="8" fillId="0" borderId="0" xfId="3" applyFont="1" applyAlignment="1">
      <alignment horizontal="center" vertical="center" shrinkToFit="1"/>
    </xf>
    <xf numFmtId="0" fontId="8" fillId="0" borderId="17" xfId="3" applyFont="1" applyBorder="1" applyAlignment="1">
      <alignment vertical="center"/>
    </xf>
    <xf numFmtId="56" fontId="11" fillId="0" borderId="17" xfId="3" applyNumberFormat="1" applyFont="1" applyBorder="1" applyAlignment="1">
      <alignment vertical="center"/>
    </xf>
    <xf numFmtId="0" fontId="11" fillId="0" borderId="17" xfId="3" applyFont="1" applyBorder="1" applyAlignment="1">
      <alignment vertical="center" shrinkToFit="1"/>
    </xf>
    <xf numFmtId="0" fontId="11" fillId="0" borderId="18" xfId="3" applyFont="1" applyBorder="1" applyAlignment="1">
      <alignment vertical="center" shrinkToFit="1"/>
    </xf>
    <xf numFmtId="0" fontId="11" fillId="0" borderId="17" xfId="3" applyFont="1" applyBorder="1" applyAlignment="1">
      <alignment vertical="center"/>
    </xf>
    <xf numFmtId="56" fontId="8" fillId="0" borderId="6" xfId="3" applyNumberFormat="1" applyFont="1" applyBorder="1" applyAlignment="1">
      <alignment vertical="center"/>
    </xf>
    <xf numFmtId="0" fontId="9" fillId="0" borderId="0" xfId="3" applyFont="1" applyAlignment="1">
      <alignment horizontal="center" vertical="center"/>
    </xf>
    <xf numFmtId="0" fontId="23" fillId="0" borderId="0" xfId="3" applyFont="1" applyAlignment="1">
      <alignment vertical="center"/>
    </xf>
    <xf numFmtId="0" fontId="24" fillId="3" borderId="0" xfId="3" applyFont="1" applyFill="1" applyAlignment="1">
      <alignment vertical="center"/>
    </xf>
    <xf numFmtId="56" fontId="6" fillId="0" borderId="0" xfId="0" applyNumberFormat="1" applyFont="1">
      <alignment vertical="center"/>
    </xf>
    <xf numFmtId="0" fontId="28" fillId="0" borderId="0" xfId="0" applyFont="1">
      <alignment vertical="center"/>
    </xf>
    <xf numFmtId="176" fontId="9" fillId="0" borderId="0" xfId="0" applyNumberFormat="1" applyFont="1">
      <alignment vertical="center"/>
    </xf>
    <xf numFmtId="0" fontId="12" fillId="0" borderId="0" xfId="3" applyFont="1" applyAlignment="1">
      <alignment vertical="center"/>
    </xf>
    <xf numFmtId="0" fontId="10" fillId="7" borderId="0" xfId="0" applyFont="1" applyFill="1">
      <alignment vertical="center"/>
    </xf>
    <xf numFmtId="0" fontId="0" fillId="7" borderId="0" xfId="0" applyFill="1">
      <alignment vertical="center"/>
    </xf>
    <xf numFmtId="0" fontId="6" fillId="7" borderId="0" xfId="0" applyFont="1" applyFill="1">
      <alignment vertical="center"/>
    </xf>
    <xf numFmtId="0" fontId="0" fillId="0" borderId="0" xfId="0" applyAlignment="1">
      <alignment vertical="center" wrapText="1"/>
    </xf>
    <xf numFmtId="49" fontId="0" fillId="0" borderId="0" xfId="0" applyNumberFormat="1">
      <alignment vertical="center"/>
    </xf>
    <xf numFmtId="0" fontId="31" fillId="0" borderId="0" xfId="0" applyFont="1">
      <alignment vertical="center"/>
    </xf>
    <xf numFmtId="56" fontId="8" fillId="0" borderId="6" xfId="3" applyNumberFormat="1" applyFont="1" applyFill="1" applyBorder="1" applyAlignment="1">
      <alignment vertical="center" shrinkToFit="1"/>
    </xf>
    <xf numFmtId="0" fontId="8" fillId="0" borderId="6" xfId="3" applyFont="1" applyFill="1" applyBorder="1" applyAlignment="1">
      <alignment vertical="center" shrinkToFit="1"/>
    </xf>
    <xf numFmtId="0" fontId="8" fillId="0" borderId="9" xfId="3" applyFont="1" applyFill="1" applyBorder="1" applyAlignment="1">
      <alignment vertical="center" shrinkToFit="1"/>
    </xf>
    <xf numFmtId="0" fontId="8" fillId="0" borderId="0" xfId="3" applyFont="1" applyFill="1" applyAlignment="1">
      <alignment vertical="center"/>
    </xf>
    <xf numFmtId="0" fontId="22" fillId="0" borderId="0" xfId="3" applyFont="1" applyFill="1" applyAlignment="1">
      <alignment vertical="center"/>
    </xf>
    <xf numFmtId="0" fontId="8" fillId="0" borderId="13" xfId="3" applyFont="1" applyFill="1" applyBorder="1" applyAlignment="1">
      <alignment horizontal="center" vertical="center"/>
    </xf>
    <xf numFmtId="56" fontId="8" fillId="0" borderId="6" xfId="3" applyNumberFormat="1" applyFont="1" applyFill="1" applyBorder="1" applyAlignment="1">
      <alignment vertical="center"/>
    </xf>
    <xf numFmtId="56" fontId="8" fillId="0" borderId="15" xfId="3" applyNumberFormat="1" applyFont="1" applyFill="1" applyBorder="1" applyAlignment="1">
      <alignment vertical="center"/>
    </xf>
    <xf numFmtId="0" fontId="8" fillId="0" borderId="15" xfId="3" applyFont="1" applyFill="1" applyBorder="1" applyAlignment="1">
      <alignment vertical="center" shrinkToFit="1"/>
    </xf>
    <xf numFmtId="0" fontId="8" fillId="0" borderId="0" xfId="3" applyFont="1" applyFill="1" applyAlignment="1">
      <alignment horizontal="center" vertical="center"/>
    </xf>
    <xf numFmtId="0" fontId="8" fillId="0" borderId="0" xfId="3" applyFont="1" applyFill="1" applyAlignment="1">
      <alignment vertical="center" shrinkToFit="1"/>
    </xf>
    <xf numFmtId="56" fontId="8" fillId="0" borderId="0" xfId="3" applyNumberFormat="1" applyFont="1" applyFill="1" applyAlignment="1">
      <alignment vertical="center"/>
    </xf>
    <xf numFmtId="0" fontId="8" fillId="0" borderId="16" xfId="3" applyFont="1" applyFill="1" applyBorder="1" applyAlignment="1">
      <alignment vertical="center" shrinkToFit="1"/>
    </xf>
    <xf numFmtId="0" fontId="0" fillId="0" borderId="0" xfId="0" applyAlignment="1">
      <alignment vertical="center"/>
    </xf>
    <xf numFmtId="0" fontId="0" fillId="0" borderId="0" xfId="0" applyFont="1">
      <alignment vertical="center"/>
    </xf>
    <xf numFmtId="0" fontId="10" fillId="0" borderId="0" xfId="0" applyFont="1" applyBorder="1">
      <alignment vertical="center"/>
    </xf>
    <xf numFmtId="0" fontId="39" fillId="0" borderId="0" xfId="0" applyFont="1">
      <alignment vertical="center"/>
    </xf>
    <xf numFmtId="56" fontId="40" fillId="0" borderId="6" xfId="3" applyNumberFormat="1" applyFont="1" applyFill="1" applyBorder="1" applyAlignment="1">
      <alignment vertical="center"/>
    </xf>
    <xf numFmtId="0" fontId="25" fillId="0" borderId="0" xfId="3" applyFont="1" applyFill="1" applyAlignment="1">
      <alignment horizontal="center" vertical="center"/>
    </xf>
    <xf numFmtId="0" fontId="25" fillId="0" borderId="0" xfId="0" applyFont="1" applyFill="1">
      <alignment vertical="center"/>
    </xf>
    <xf numFmtId="0" fontId="26" fillId="0" borderId="0" xfId="0" applyFont="1" applyFill="1" applyAlignment="1">
      <alignment horizontal="center" vertical="center"/>
    </xf>
    <xf numFmtId="0" fontId="22" fillId="0" borderId="0" xfId="3" applyFont="1" applyFill="1" applyAlignment="1">
      <alignment horizontal="center" vertical="center"/>
    </xf>
    <xf numFmtId="0" fontId="41" fillId="0" borderId="0" xfId="3" applyFont="1" applyFill="1" applyAlignment="1">
      <alignment vertical="center"/>
    </xf>
    <xf numFmtId="0" fontId="27" fillId="0" borderId="0" xfId="0" applyFont="1" applyFill="1">
      <alignment vertical="center"/>
    </xf>
    <xf numFmtId="56" fontId="8" fillId="0" borderId="15" xfId="3" applyNumberFormat="1" applyFont="1" applyBorder="1" applyAlignment="1">
      <alignment vertical="center"/>
    </xf>
    <xf numFmtId="56" fontId="40" fillId="0" borderId="6" xfId="3" applyNumberFormat="1" applyFont="1" applyBorder="1" applyAlignment="1">
      <alignment vertical="center"/>
    </xf>
    <xf numFmtId="0" fontId="6" fillId="0" borderId="0" xfId="0" applyFont="1" applyBorder="1">
      <alignment vertical="center"/>
    </xf>
    <xf numFmtId="0" fontId="6" fillId="0" borderId="0" xfId="0" applyFont="1" applyBorder="1" applyAlignment="1">
      <alignment vertical="center" shrinkToFit="1"/>
    </xf>
    <xf numFmtId="0" fontId="0" fillId="0" borderId="17" xfId="0" applyBorder="1" applyAlignment="1">
      <alignment vertical="center" shrinkToFit="1"/>
    </xf>
    <xf numFmtId="56" fontId="8" fillId="0" borderId="0" xfId="3" applyNumberFormat="1" applyFont="1" applyFill="1" applyBorder="1" applyAlignment="1">
      <alignment vertical="center"/>
    </xf>
    <xf numFmtId="0" fontId="8" fillId="0" borderId="0" xfId="3" applyFont="1" applyBorder="1" applyAlignment="1">
      <alignment vertical="center" shrinkToFit="1"/>
    </xf>
    <xf numFmtId="0" fontId="8" fillId="0" borderId="20" xfId="3" applyFont="1" applyFill="1" applyBorder="1" applyAlignment="1">
      <alignment horizontal="center" vertical="center"/>
    </xf>
    <xf numFmtId="0" fontId="8" fillId="0" borderId="19" xfId="3" applyFont="1" applyBorder="1" applyAlignment="1">
      <alignment vertical="center"/>
    </xf>
    <xf numFmtId="0" fontId="8" fillId="0" borderId="0" xfId="3" applyFont="1" applyBorder="1" applyAlignment="1">
      <alignment vertical="center"/>
    </xf>
    <xf numFmtId="0" fontId="8" fillId="0" borderId="19" xfId="3" applyFont="1" applyFill="1" applyBorder="1" applyAlignment="1">
      <alignment vertical="center" shrinkToFit="1"/>
    </xf>
    <xf numFmtId="0" fontId="8" fillId="0" borderId="0" xfId="0" applyFont="1" applyBorder="1">
      <alignment vertical="center"/>
    </xf>
    <xf numFmtId="0" fontId="8" fillId="0" borderId="14" xfId="3" applyFont="1" applyFill="1" applyBorder="1" applyAlignment="1">
      <alignment horizontal="center" vertical="center"/>
    </xf>
    <xf numFmtId="56" fontId="8" fillId="0" borderId="19" xfId="3" applyNumberFormat="1" applyFont="1" applyBorder="1" applyAlignment="1">
      <alignment vertical="center"/>
    </xf>
    <xf numFmtId="0" fontId="8" fillId="0" borderId="19" xfId="3" applyFont="1" applyBorder="1" applyAlignment="1">
      <alignment vertical="center" shrinkToFit="1"/>
    </xf>
    <xf numFmtId="0" fontId="10" fillId="0" borderId="20" xfId="0" applyFont="1" applyBorder="1">
      <alignment vertical="center"/>
    </xf>
    <xf numFmtId="56" fontId="8" fillId="7" borderId="6" xfId="3" applyNumberFormat="1" applyFont="1" applyFill="1" applyBorder="1" applyAlignment="1">
      <alignment vertical="center"/>
    </xf>
    <xf numFmtId="0" fontId="8" fillId="7" borderId="6" xfId="3" applyFont="1" applyFill="1" applyBorder="1" applyAlignment="1">
      <alignment vertical="center" shrinkToFit="1"/>
    </xf>
    <xf numFmtId="0" fontId="8" fillId="7" borderId="9" xfId="3" applyFont="1" applyFill="1" applyBorder="1" applyAlignment="1">
      <alignment vertical="center" shrinkToFit="1"/>
    </xf>
    <xf numFmtId="0" fontId="12" fillId="0" borderId="0" xfId="3" applyFont="1" applyAlignment="1">
      <alignment horizontal="left" vertical="center"/>
    </xf>
    <xf numFmtId="176" fontId="9" fillId="0" borderId="0" xfId="0" applyNumberFormat="1" applyFont="1" applyAlignment="1">
      <alignment horizontal="right" vertical="center" indent="1"/>
    </xf>
    <xf numFmtId="0" fontId="9" fillId="0" borderId="0" xfId="3" applyFont="1" applyAlignment="1">
      <alignment horizontal="right"/>
    </xf>
  </cellXfs>
  <cellStyles count="5">
    <cellStyle name="Header1" xfId="1"/>
    <cellStyle name="Header2" xfId="2"/>
    <cellStyle name="標準" xfId="0" builtinId="0"/>
    <cellStyle name="標準_Sheet1"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topLeftCell="A13" zoomScaleNormal="100" zoomScaleSheetLayoutView="100" workbookViewId="0">
      <selection activeCell="H48" sqref="H48:J49"/>
    </sheetView>
  </sheetViews>
  <sheetFormatPr defaultColWidth="9" defaultRowHeight="13.5"/>
  <cols>
    <col min="1" max="1" width="4" style="5" customWidth="1"/>
    <col min="2" max="2" width="15.625" style="5" customWidth="1"/>
    <col min="3" max="3" width="36.125" style="17" customWidth="1"/>
    <col min="4" max="4" width="22.5" style="17" customWidth="1"/>
    <col min="5" max="6" width="3.125" style="5" customWidth="1"/>
    <col min="7" max="7" width="4" style="5" customWidth="1"/>
    <col min="8" max="8" width="15.625" style="5" customWidth="1"/>
    <col min="9" max="9" width="39.75" style="17" customWidth="1"/>
    <col min="10" max="10" width="22.5" style="17" customWidth="1"/>
    <col min="11" max="16384" width="9" style="5"/>
  </cols>
  <sheetData>
    <row r="1" spans="1:17" ht="23.25" customHeight="1">
      <c r="A1" s="4"/>
      <c r="B1" s="161" t="s">
        <v>243</v>
      </c>
      <c r="C1" s="161"/>
      <c r="D1" s="161"/>
      <c r="E1" s="161"/>
      <c r="F1" s="161"/>
      <c r="G1" s="161"/>
      <c r="H1" s="161"/>
      <c r="I1" s="161"/>
      <c r="J1" s="161"/>
    </row>
    <row r="2" spans="1:17" ht="4.5" customHeight="1">
      <c r="A2" s="4"/>
      <c r="B2" s="4"/>
      <c r="D2" s="25"/>
      <c r="E2" s="6"/>
      <c r="F2" s="6"/>
      <c r="G2" s="6"/>
      <c r="H2" s="6"/>
      <c r="I2" s="23"/>
    </row>
    <row r="3" spans="1:17" s="2" customFormat="1" ht="13.5" customHeight="1">
      <c r="A3" s="7"/>
      <c r="D3" s="5"/>
      <c r="E3" s="5"/>
      <c r="F3" s="5"/>
      <c r="G3" s="5"/>
      <c r="H3" s="5"/>
      <c r="I3" s="162">
        <f ca="1">TODAY()</f>
        <v>45365</v>
      </c>
      <c r="J3" s="162"/>
    </row>
    <row r="4" spans="1:17" s="2" customFormat="1" ht="3" customHeight="1" thickBot="1">
      <c r="A4" s="7"/>
      <c r="B4" s="1"/>
      <c r="C4" s="18"/>
      <c r="D4" s="26"/>
      <c r="E4" s="1"/>
      <c r="F4" s="1"/>
      <c r="G4" s="3"/>
      <c r="H4" s="3"/>
      <c r="I4" s="24"/>
      <c r="J4" s="29"/>
    </row>
    <row r="5" spans="1:17" s="8" customFormat="1" ht="12.95" customHeight="1" thickBot="1">
      <c r="A5" s="13" t="s">
        <v>1</v>
      </c>
      <c r="B5" s="14" t="s">
        <v>33</v>
      </c>
      <c r="C5" s="19" t="s">
        <v>34</v>
      </c>
      <c r="D5" s="27" t="s">
        <v>35</v>
      </c>
      <c r="E5" s="15"/>
      <c r="F5" s="15"/>
      <c r="G5" s="13" t="s">
        <v>4</v>
      </c>
      <c r="H5" s="14" t="s">
        <v>33</v>
      </c>
      <c r="I5" s="19" t="s">
        <v>34</v>
      </c>
      <c r="J5" s="27" t="s">
        <v>35</v>
      </c>
    </row>
    <row r="6" spans="1:17" s="8" customFormat="1" ht="12.95" customHeight="1">
      <c r="A6" s="35" t="s">
        <v>407</v>
      </c>
      <c r="B6" s="32"/>
      <c r="C6" s="36"/>
      <c r="D6" s="33"/>
      <c r="E6" s="9" t="s">
        <v>391</v>
      </c>
      <c r="F6" s="9"/>
      <c r="G6" s="35" t="s">
        <v>46</v>
      </c>
      <c r="H6" s="30"/>
      <c r="I6" s="36"/>
      <c r="J6" s="31"/>
    </row>
    <row r="7" spans="1:17" s="8" customFormat="1" ht="12.95" customHeight="1">
      <c r="A7" s="39" t="s">
        <v>5</v>
      </c>
      <c r="B7" s="66" t="s">
        <v>245</v>
      </c>
      <c r="C7" s="67" t="s">
        <v>246</v>
      </c>
      <c r="D7" s="68" t="s">
        <v>22</v>
      </c>
      <c r="E7" s="9" t="s">
        <v>52</v>
      </c>
      <c r="F7" s="9"/>
      <c r="G7" s="42" t="s">
        <v>24</v>
      </c>
      <c r="H7" s="66" t="s">
        <v>154</v>
      </c>
      <c r="I7" s="67" t="s">
        <v>47</v>
      </c>
      <c r="J7" s="68" t="s">
        <v>22</v>
      </c>
      <c r="K7" s="8" t="s">
        <v>52</v>
      </c>
    </row>
    <row r="8" spans="1:17" s="8" customFormat="1" ht="12.95" customHeight="1">
      <c r="A8" s="39"/>
      <c r="B8" s="85" t="s">
        <v>301</v>
      </c>
      <c r="C8" s="86" t="s">
        <v>390</v>
      </c>
      <c r="D8" s="87" t="s">
        <v>406</v>
      </c>
      <c r="E8" s="9" t="s">
        <v>54</v>
      </c>
      <c r="F8" s="9"/>
      <c r="G8" s="42"/>
      <c r="H8" s="69" t="s">
        <v>0</v>
      </c>
      <c r="I8" s="50" t="s">
        <v>405</v>
      </c>
      <c r="J8" s="70" t="s">
        <v>0</v>
      </c>
    </row>
    <row r="9" spans="1:17" s="8" customFormat="1" ht="12.95" customHeight="1">
      <c r="A9" s="39"/>
      <c r="B9" s="57" t="s">
        <v>254</v>
      </c>
      <c r="C9" s="58" t="s">
        <v>31</v>
      </c>
      <c r="D9" s="59" t="s">
        <v>22</v>
      </c>
      <c r="E9" s="9" t="s">
        <v>304</v>
      </c>
      <c r="F9" s="9"/>
      <c r="G9" s="42"/>
      <c r="H9" s="49"/>
      <c r="I9" s="50"/>
      <c r="J9" s="51"/>
    </row>
    <row r="10" spans="1:17" s="8" customFormat="1" ht="12.95" customHeight="1">
      <c r="A10" s="39"/>
      <c r="B10" s="57" t="s">
        <v>255</v>
      </c>
      <c r="C10" s="58" t="s">
        <v>31</v>
      </c>
      <c r="D10" s="59" t="s">
        <v>39</v>
      </c>
      <c r="E10" s="9" t="s">
        <v>304</v>
      </c>
      <c r="F10" s="9"/>
      <c r="G10" s="42" t="s">
        <v>14</v>
      </c>
      <c r="H10" s="69" t="s">
        <v>174</v>
      </c>
      <c r="I10" s="50" t="s">
        <v>288</v>
      </c>
      <c r="J10" s="70" t="s">
        <v>175</v>
      </c>
    </row>
    <row r="11" spans="1:17" s="8" customFormat="1" ht="12.95" customHeight="1">
      <c r="A11" s="39"/>
      <c r="B11" s="71" t="s">
        <v>127</v>
      </c>
      <c r="C11" s="72" t="s">
        <v>249</v>
      </c>
      <c r="D11" s="73" t="s">
        <v>22</v>
      </c>
      <c r="E11" s="9" t="s">
        <v>52</v>
      </c>
      <c r="F11" s="9"/>
      <c r="G11" s="42"/>
      <c r="H11" s="57" t="s">
        <v>105</v>
      </c>
      <c r="I11" s="58" t="s">
        <v>248</v>
      </c>
      <c r="J11" s="59" t="s">
        <v>247</v>
      </c>
      <c r="K11" s="8" t="s">
        <v>304</v>
      </c>
    </row>
    <row r="12" spans="1:17" s="8" customFormat="1" ht="12.95" customHeight="1">
      <c r="A12" s="39"/>
      <c r="B12" s="69" t="s">
        <v>90</v>
      </c>
      <c r="C12" s="50" t="s">
        <v>256</v>
      </c>
      <c r="D12" s="51" t="s">
        <v>153</v>
      </c>
      <c r="E12" s="9"/>
      <c r="F12" s="9"/>
      <c r="G12" s="42"/>
      <c r="H12" s="49" t="s">
        <v>91</v>
      </c>
      <c r="I12" s="50" t="s">
        <v>289</v>
      </c>
      <c r="J12" s="51" t="s">
        <v>51</v>
      </c>
    </row>
    <row r="13" spans="1:17" s="8" customFormat="1" ht="12.95" customHeight="1">
      <c r="A13" s="39"/>
      <c r="B13" s="16" t="s">
        <v>0</v>
      </c>
      <c r="C13" s="21" t="s">
        <v>8</v>
      </c>
      <c r="D13" s="28" t="s">
        <v>22</v>
      </c>
      <c r="E13" s="9"/>
      <c r="F13" s="9"/>
      <c r="G13" s="42"/>
      <c r="H13" s="16" t="s">
        <v>128</v>
      </c>
      <c r="I13" s="21" t="s">
        <v>404</v>
      </c>
      <c r="J13" s="28" t="s">
        <v>320</v>
      </c>
    </row>
    <row r="14" spans="1:17" s="8" customFormat="1" ht="12.95" customHeight="1">
      <c r="A14" s="39"/>
      <c r="B14" s="81" t="s">
        <v>0</v>
      </c>
      <c r="C14" s="82" t="s">
        <v>403</v>
      </c>
      <c r="D14" s="83" t="s">
        <v>402</v>
      </c>
      <c r="E14" s="9"/>
      <c r="F14" s="9"/>
      <c r="G14" s="42"/>
      <c r="H14" s="85" t="s">
        <v>323</v>
      </c>
      <c r="I14" s="86" t="s">
        <v>324</v>
      </c>
      <c r="J14" s="87" t="s">
        <v>355</v>
      </c>
      <c r="K14" s="8" t="s">
        <v>54</v>
      </c>
    </row>
    <row r="15" spans="1:17" s="8" customFormat="1" ht="12.95" customHeight="1">
      <c r="A15" s="39" t="s">
        <v>10</v>
      </c>
      <c r="B15" s="69" t="s">
        <v>89</v>
      </c>
      <c r="C15" s="50" t="s">
        <v>257</v>
      </c>
      <c r="D15" s="51" t="s">
        <v>51</v>
      </c>
      <c r="E15" s="9"/>
      <c r="F15" s="9"/>
      <c r="G15" s="42"/>
      <c r="H15" s="62" t="s">
        <v>59</v>
      </c>
      <c r="I15" s="58" t="s">
        <v>42</v>
      </c>
      <c r="J15" s="59" t="s">
        <v>106</v>
      </c>
      <c r="K15" s="8" t="s">
        <v>304</v>
      </c>
    </row>
    <row r="16" spans="1:17" s="8" customFormat="1" ht="12.95" customHeight="1">
      <c r="A16" s="39"/>
      <c r="B16" s="60" t="s">
        <v>98</v>
      </c>
      <c r="C16" s="60" t="s">
        <v>99</v>
      </c>
      <c r="D16" s="61" t="s">
        <v>22</v>
      </c>
      <c r="E16" s="9" t="s">
        <v>304</v>
      </c>
      <c r="F16" s="9"/>
      <c r="G16" s="42"/>
      <c r="H16" s="69" t="s">
        <v>170</v>
      </c>
      <c r="I16" s="50" t="s">
        <v>290</v>
      </c>
      <c r="J16" s="70" t="s">
        <v>171</v>
      </c>
      <c r="O16" s="8" t="s">
        <v>158</v>
      </c>
      <c r="P16" s="8" t="s">
        <v>159</v>
      </c>
      <c r="Q16" s="8" t="s">
        <v>122</v>
      </c>
    </row>
    <row r="17" spans="1:17" s="8" customFormat="1" ht="12.95" customHeight="1">
      <c r="A17" s="40"/>
      <c r="B17" s="85" t="s">
        <v>267</v>
      </c>
      <c r="C17" s="86" t="s">
        <v>401</v>
      </c>
      <c r="D17" s="87" t="s">
        <v>268</v>
      </c>
      <c r="E17" s="9" t="s">
        <v>54</v>
      </c>
      <c r="F17" s="9"/>
      <c r="G17" s="42"/>
      <c r="H17" s="85" t="s">
        <v>325</v>
      </c>
      <c r="I17" s="86" t="s">
        <v>326</v>
      </c>
      <c r="J17" s="87" t="s">
        <v>400</v>
      </c>
      <c r="K17" s="8" t="s">
        <v>54</v>
      </c>
      <c r="M17" s="8" t="s">
        <v>76</v>
      </c>
      <c r="O17" s="8" t="s">
        <v>160</v>
      </c>
      <c r="P17" s="8" t="s">
        <v>138</v>
      </c>
      <c r="Q17" s="8" t="s">
        <v>161</v>
      </c>
    </row>
    <row r="18" spans="1:17" s="8" customFormat="1" ht="12.95" customHeight="1">
      <c r="A18" s="39"/>
      <c r="B18" s="66" t="s">
        <v>128</v>
      </c>
      <c r="C18" s="67" t="s">
        <v>28</v>
      </c>
      <c r="D18" s="68" t="s">
        <v>22</v>
      </c>
      <c r="E18" s="9" t="s">
        <v>52</v>
      </c>
      <c r="F18" s="9"/>
      <c r="G18" s="42"/>
      <c r="H18" s="85"/>
      <c r="I18" s="86"/>
      <c r="J18" s="87"/>
      <c r="L18" s="8">
        <v>2016</v>
      </c>
      <c r="M18" s="8" t="s">
        <v>65</v>
      </c>
      <c r="N18" s="8" t="s">
        <v>77</v>
      </c>
      <c r="O18" s="8" t="s">
        <v>162</v>
      </c>
      <c r="P18" s="8" t="s">
        <v>163</v>
      </c>
      <c r="Q18" s="8" t="s">
        <v>164</v>
      </c>
    </row>
    <row r="19" spans="1:17" s="8" customFormat="1" ht="12.95" customHeight="1">
      <c r="A19" s="39"/>
      <c r="B19" s="49" t="s">
        <v>49</v>
      </c>
      <c r="C19" s="50" t="s">
        <v>258</v>
      </c>
      <c r="D19" s="51" t="s">
        <v>22</v>
      </c>
      <c r="E19" s="9"/>
      <c r="F19" s="9"/>
      <c r="G19" s="42" t="s">
        <v>15</v>
      </c>
      <c r="H19" s="85" t="s">
        <v>328</v>
      </c>
      <c r="I19" s="86" t="s">
        <v>321</v>
      </c>
      <c r="J19" s="87" t="s">
        <v>399</v>
      </c>
      <c r="K19" s="8" t="s">
        <v>54</v>
      </c>
      <c r="O19" s="8" t="s">
        <v>165</v>
      </c>
      <c r="P19" s="8" t="s">
        <v>124</v>
      </c>
      <c r="Q19" s="8" t="s">
        <v>122</v>
      </c>
    </row>
    <row r="20" spans="1:17" s="8" customFormat="1" ht="12.95" customHeight="1">
      <c r="A20" s="39"/>
      <c r="B20" s="49" t="s">
        <v>49</v>
      </c>
      <c r="C20" s="50" t="s">
        <v>6</v>
      </c>
      <c r="D20" s="51" t="s">
        <v>22</v>
      </c>
      <c r="E20" s="9"/>
      <c r="F20" s="9"/>
      <c r="G20" s="42"/>
      <c r="H20" s="57" t="s">
        <v>60</v>
      </c>
      <c r="I20" s="58" t="s">
        <v>38</v>
      </c>
      <c r="J20" s="59" t="s">
        <v>21</v>
      </c>
      <c r="K20" s="8" t="s">
        <v>304</v>
      </c>
      <c r="O20" s="8" t="s">
        <v>166</v>
      </c>
      <c r="P20" s="8" t="s">
        <v>117</v>
      </c>
      <c r="Q20" s="8" t="s">
        <v>167</v>
      </c>
    </row>
    <row r="21" spans="1:17" s="8" customFormat="1" ht="12.95" customHeight="1">
      <c r="A21" s="39"/>
      <c r="B21" s="85" t="s">
        <v>302</v>
      </c>
      <c r="C21" s="86" t="s">
        <v>303</v>
      </c>
      <c r="D21" s="87" t="s">
        <v>307</v>
      </c>
      <c r="E21" s="9" t="s">
        <v>54</v>
      </c>
      <c r="F21" s="9"/>
      <c r="G21" s="42"/>
      <c r="H21" s="69" t="s">
        <v>123</v>
      </c>
      <c r="I21" s="50" t="s">
        <v>398</v>
      </c>
      <c r="J21" s="70" t="s">
        <v>122</v>
      </c>
      <c r="L21" s="8">
        <v>2018</v>
      </c>
      <c r="M21" s="8" t="s">
        <v>67</v>
      </c>
      <c r="N21" s="8" t="s">
        <v>79</v>
      </c>
    </row>
    <row r="22" spans="1:17" s="8" customFormat="1" ht="12.95" customHeight="1">
      <c r="A22" s="39"/>
      <c r="B22" s="69" t="s">
        <v>376</v>
      </c>
      <c r="C22" s="50" t="s">
        <v>259</v>
      </c>
      <c r="D22" s="70" t="s">
        <v>139</v>
      </c>
      <c r="E22" s="9"/>
      <c r="F22" s="9"/>
      <c r="G22" s="42"/>
      <c r="H22" s="69" t="s">
        <v>61</v>
      </c>
      <c r="I22" s="50" t="s">
        <v>292</v>
      </c>
      <c r="J22" s="70" t="s">
        <v>51</v>
      </c>
    </row>
    <row r="23" spans="1:17" s="8" customFormat="1" ht="12.95" customHeight="1">
      <c r="A23" s="39"/>
      <c r="B23" s="69" t="s">
        <v>151</v>
      </c>
      <c r="C23" s="50" t="s">
        <v>375</v>
      </c>
      <c r="D23" s="70" t="s">
        <v>118</v>
      </c>
      <c r="E23" s="9"/>
      <c r="F23" s="9"/>
      <c r="G23" s="42"/>
      <c r="H23" s="49"/>
      <c r="I23" s="50"/>
      <c r="J23" s="51"/>
    </row>
    <row r="24" spans="1:17" s="8" customFormat="1" ht="12.95" customHeight="1">
      <c r="A24" s="39"/>
      <c r="B24" s="62" t="s">
        <v>374</v>
      </c>
      <c r="C24" s="63" t="s">
        <v>155</v>
      </c>
      <c r="D24" s="64" t="s">
        <v>22</v>
      </c>
      <c r="E24" s="9" t="s">
        <v>304</v>
      </c>
      <c r="F24" s="9"/>
      <c r="G24" s="42" t="s">
        <v>16</v>
      </c>
      <c r="H24" s="49" t="s">
        <v>293</v>
      </c>
      <c r="I24" s="50" t="s">
        <v>25</v>
      </c>
      <c r="J24" s="51" t="s">
        <v>21</v>
      </c>
      <c r="L24" s="8">
        <v>2019</v>
      </c>
      <c r="M24" s="8" t="s">
        <v>68</v>
      </c>
      <c r="N24" s="8" t="s">
        <v>80</v>
      </c>
    </row>
    <row r="25" spans="1:17" s="8" customFormat="1" ht="12.75" customHeight="1">
      <c r="A25" s="39"/>
      <c r="B25" s="69" t="s">
        <v>151</v>
      </c>
      <c r="C25" s="50" t="s">
        <v>261</v>
      </c>
      <c r="D25" s="70" t="s">
        <v>172</v>
      </c>
      <c r="E25" s="9"/>
      <c r="F25" s="9"/>
      <c r="G25" s="42"/>
      <c r="H25" s="57" t="s">
        <v>293</v>
      </c>
      <c r="I25" s="58" t="s">
        <v>9</v>
      </c>
      <c r="J25" s="59" t="s">
        <v>21</v>
      </c>
      <c r="K25" s="8" t="s">
        <v>304</v>
      </c>
      <c r="L25" s="8">
        <v>2020</v>
      </c>
      <c r="M25" s="8" t="s">
        <v>69</v>
      </c>
      <c r="N25" s="8" t="s">
        <v>81</v>
      </c>
    </row>
    <row r="26" spans="1:17" s="8" customFormat="1" ht="12.75" customHeight="1">
      <c r="A26" s="39"/>
      <c r="B26" s="49"/>
      <c r="C26" s="50"/>
      <c r="D26" s="51"/>
      <c r="E26" s="9"/>
      <c r="F26" s="9"/>
      <c r="G26" s="42"/>
      <c r="H26" s="49" t="s">
        <v>293</v>
      </c>
      <c r="I26" s="50" t="s">
        <v>286</v>
      </c>
      <c r="J26" s="51" t="s">
        <v>21</v>
      </c>
      <c r="L26" s="8">
        <v>2021</v>
      </c>
      <c r="M26" s="8" t="s">
        <v>70</v>
      </c>
      <c r="N26" s="8" t="s">
        <v>82</v>
      </c>
    </row>
    <row r="27" spans="1:17" s="8" customFormat="1" ht="12.75" customHeight="1">
      <c r="A27" s="39" t="s">
        <v>11</v>
      </c>
      <c r="B27" s="76" t="s">
        <v>173</v>
      </c>
      <c r="C27" s="84" t="s">
        <v>102</v>
      </c>
      <c r="D27" s="77" t="s">
        <v>103</v>
      </c>
      <c r="E27" s="9" t="s">
        <v>53</v>
      </c>
      <c r="F27" s="9"/>
      <c r="G27" s="42"/>
      <c r="H27" s="78" t="s">
        <v>177</v>
      </c>
      <c r="I27" s="74" t="s">
        <v>179</v>
      </c>
      <c r="J27" s="75" t="s">
        <v>20</v>
      </c>
      <c r="K27" s="8" t="s">
        <v>53</v>
      </c>
      <c r="L27" s="8">
        <v>2022</v>
      </c>
      <c r="M27" s="8" t="s">
        <v>71</v>
      </c>
      <c r="N27" s="8" t="s">
        <v>83</v>
      </c>
    </row>
    <row r="28" spans="1:17" s="8" customFormat="1" ht="12.75" customHeight="1">
      <c r="A28" s="39"/>
      <c r="B28" s="69" t="s">
        <v>121</v>
      </c>
      <c r="C28" s="50" t="s">
        <v>262</v>
      </c>
      <c r="D28" s="70" t="s">
        <v>122</v>
      </c>
      <c r="E28" s="9"/>
      <c r="F28" s="9"/>
      <c r="G28" s="42"/>
      <c r="H28" s="78" t="s">
        <v>178</v>
      </c>
      <c r="I28" s="74" t="s">
        <v>180</v>
      </c>
      <c r="J28" s="75" t="s">
        <v>2</v>
      </c>
      <c r="K28" s="8" t="s">
        <v>53</v>
      </c>
      <c r="L28" s="8">
        <v>2023</v>
      </c>
      <c r="M28" s="8" t="s">
        <v>72</v>
      </c>
      <c r="N28" s="8" t="s">
        <v>84</v>
      </c>
    </row>
    <row r="29" spans="1:17" s="8" customFormat="1" ht="12.75" customHeight="1">
      <c r="A29" s="39"/>
      <c r="B29" s="85" t="s">
        <v>305</v>
      </c>
      <c r="C29" s="86" t="s">
        <v>336</v>
      </c>
      <c r="D29" s="87" t="s">
        <v>397</v>
      </c>
      <c r="E29" s="9" t="s">
        <v>54</v>
      </c>
      <c r="F29" s="9"/>
      <c r="G29" s="42"/>
      <c r="H29" s="85" t="s">
        <v>329</v>
      </c>
      <c r="I29" s="86" t="s">
        <v>326</v>
      </c>
      <c r="J29" s="87" t="s">
        <v>330</v>
      </c>
      <c r="K29" s="8" t="s">
        <v>54</v>
      </c>
    </row>
    <row r="30" spans="1:17" s="8" customFormat="1" ht="12.75" customHeight="1">
      <c r="A30" s="39"/>
      <c r="B30" s="49" t="s">
        <v>396</v>
      </c>
      <c r="C30" s="50" t="s">
        <v>263</v>
      </c>
      <c r="D30" s="51" t="s">
        <v>22</v>
      </c>
      <c r="E30" s="9"/>
      <c r="F30" s="9"/>
      <c r="G30" s="42"/>
      <c r="H30" s="62" t="s">
        <v>109</v>
      </c>
      <c r="I30" s="58" t="s">
        <v>41</v>
      </c>
      <c r="J30" s="59" t="s">
        <v>106</v>
      </c>
      <c r="K30" s="8" t="s">
        <v>304</v>
      </c>
    </row>
    <row r="31" spans="1:17" s="8" customFormat="1" ht="12.75" customHeight="1">
      <c r="A31" s="39"/>
      <c r="B31" s="66" t="s">
        <v>129</v>
      </c>
      <c r="C31" s="67" t="s">
        <v>48</v>
      </c>
      <c r="D31" s="68" t="s">
        <v>22</v>
      </c>
      <c r="E31" s="9" t="s">
        <v>52</v>
      </c>
      <c r="F31" s="9"/>
      <c r="G31" s="42"/>
      <c r="H31" s="69" t="s">
        <v>132</v>
      </c>
      <c r="I31" s="50" t="s">
        <v>294</v>
      </c>
      <c r="J31" s="70" t="s">
        <v>147</v>
      </c>
      <c r="L31" s="8">
        <v>2024</v>
      </c>
      <c r="M31" s="8" t="s">
        <v>73</v>
      </c>
      <c r="N31" s="8" t="s">
        <v>85</v>
      </c>
    </row>
    <row r="32" spans="1:17" s="8" customFormat="1" ht="12.75" customHeight="1">
      <c r="A32" s="39"/>
      <c r="B32" s="66" t="s">
        <v>150</v>
      </c>
      <c r="C32" s="67" t="s">
        <v>40</v>
      </c>
      <c r="D32" s="68" t="s">
        <v>22</v>
      </c>
      <c r="E32" s="9" t="s">
        <v>52</v>
      </c>
      <c r="F32" s="9"/>
      <c r="G32" s="42"/>
      <c r="H32" s="49"/>
      <c r="I32" s="50"/>
      <c r="J32" s="51"/>
      <c r="L32" s="8">
        <v>2025</v>
      </c>
      <c r="M32" s="8" t="s">
        <v>74</v>
      </c>
      <c r="N32" s="8" t="s">
        <v>86</v>
      </c>
    </row>
    <row r="33" spans="1:17" s="8" customFormat="1" ht="12.75" customHeight="1">
      <c r="A33" s="39"/>
      <c r="B33" s="85" t="s">
        <v>308</v>
      </c>
      <c r="C33" s="86" t="s">
        <v>309</v>
      </c>
      <c r="D33" s="87" t="s">
        <v>395</v>
      </c>
      <c r="E33" s="9"/>
      <c r="F33" s="9"/>
      <c r="G33" s="42" t="s">
        <v>146</v>
      </c>
      <c r="H33" s="49"/>
      <c r="I33" s="50"/>
      <c r="J33" s="51"/>
      <c r="L33" s="8">
        <v>2026</v>
      </c>
      <c r="M33" s="8" t="s">
        <v>75</v>
      </c>
      <c r="N33" s="8" t="s">
        <v>87</v>
      </c>
    </row>
    <row r="34" spans="1:17" s="8" customFormat="1" ht="12.75" customHeight="1">
      <c r="A34" s="39"/>
      <c r="B34" s="49"/>
      <c r="C34" s="50"/>
      <c r="D34" s="51"/>
      <c r="E34" s="9"/>
      <c r="F34" s="9"/>
      <c r="G34" s="42"/>
      <c r="H34" s="49"/>
      <c r="I34" s="50"/>
      <c r="J34" s="51"/>
      <c r="L34" s="8" t="s">
        <v>186</v>
      </c>
      <c r="M34" s="8" t="s">
        <v>181</v>
      </c>
      <c r="N34" s="8" t="s">
        <v>187</v>
      </c>
    </row>
    <row r="35" spans="1:17" s="8" customFormat="1" ht="12.75" customHeight="1">
      <c r="A35" s="39" t="s">
        <v>12</v>
      </c>
      <c r="B35" s="69" t="s">
        <v>119</v>
      </c>
      <c r="C35" s="50" t="s">
        <v>265</v>
      </c>
      <c r="D35" s="70" t="s">
        <v>120</v>
      </c>
      <c r="E35" s="9"/>
      <c r="F35" s="9"/>
      <c r="G35" s="42" t="s">
        <v>17</v>
      </c>
      <c r="H35" s="69" t="s">
        <v>133</v>
      </c>
      <c r="I35" s="50" t="s">
        <v>295</v>
      </c>
      <c r="J35" s="70" t="s">
        <v>134</v>
      </c>
      <c r="N35" s="8" t="s">
        <v>188</v>
      </c>
    </row>
    <row r="36" spans="1:17" s="8" customFormat="1" ht="12.75" customHeight="1">
      <c r="A36" s="39"/>
      <c r="B36" s="69" t="s">
        <v>149</v>
      </c>
      <c r="C36" s="50" t="s">
        <v>266</v>
      </c>
      <c r="D36" s="70" t="s">
        <v>148</v>
      </c>
      <c r="E36" s="9"/>
      <c r="F36" s="9"/>
      <c r="G36" s="42"/>
      <c r="H36" s="16" t="s">
        <v>296</v>
      </c>
      <c r="I36" s="21" t="s">
        <v>92</v>
      </c>
      <c r="J36" s="28" t="s">
        <v>51</v>
      </c>
      <c r="L36" s="8" t="s">
        <v>189</v>
      </c>
      <c r="M36" s="8" t="s">
        <v>190</v>
      </c>
      <c r="N36" s="8" t="s">
        <v>191</v>
      </c>
    </row>
    <row r="37" spans="1:17" s="8" customFormat="1" ht="12.75" customHeight="1">
      <c r="A37" s="39"/>
      <c r="B37" s="85" t="s">
        <v>311</v>
      </c>
      <c r="C37" s="86" t="s">
        <v>312</v>
      </c>
      <c r="D37" s="87" t="s">
        <v>310</v>
      </c>
      <c r="E37" s="9"/>
      <c r="F37" s="9"/>
      <c r="G37" s="42"/>
      <c r="H37" s="76" t="s">
        <v>98</v>
      </c>
      <c r="I37" s="74" t="s">
        <v>64</v>
      </c>
      <c r="J37" s="77" t="s">
        <v>22</v>
      </c>
      <c r="K37" s="8" t="s">
        <v>53</v>
      </c>
      <c r="N37" s="8" t="s">
        <v>192</v>
      </c>
    </row>
    <row r="38" spans="1:17" s="8" customFormat="1" ht="12.75" customHeight="1">
      <c r="A38" s="39"/>
      <c r="B38" s="66" t="s">
        <v>130</v>
      </c>
      <c r="C38" s="67" t="s">
        <v>29</v>
      </c>
      <c r="D38" s="68" t="s">
        <v>22</v>
      </c>
      <c r="E38" s="9" t="s">
        <v>52</v>
      </c>
      <c r="F38" s="9"/>
      <c r="G38" s="42"/>
      <c r="H38" s="62" t="s">
        <v>110</v>
      </c>
      <c r="I38" s="58" t="s">
        <v>23</v>
      </c>
      <c r="J38" s="59" t="s">
        <v>22</v>
      </c>
      <c r="K38" s="8" t="s">
        <v>304</v>
      </c>
      <c r="L38" s="8" t="s">
        <v>193</v>
      </c>
      <c r="M38" s="8" t="s">
        <v>181</v>
      </c>
      <c r="N38" s="8" t="s">
        <v>194</v>
      </c>
    </row>
    <row r="39" spans="1:17" s="8" customFormat="1" ht="12.75" customHeight="1">
      <c r="A39" s="39"/>
      <c r="B39" s="85" t="s">
        <v>270</v>
      </c>
      <c r="C39" s="86" t="s">
        <v>394</v>
      </c>
      <c r="D39" s="87" t="s">
        <v>393</v>
      </c>
      <c r="E39" s="9" t="s">
        <v>54</v>
      </c>
      <c r="F39" s="9"/>
      <c r="G39" s="42"/>
      <c r="H39" s="16" t="s">
        <v>0</v>
      </c>
      <c r="I39" s="21" t="s">
        <v>306</v>
      </c>
      <c r="J39" s="28" t="s">
        <v>331</v>
      </c>
      <c r="N39" s="8" t="s">
        <v>195</v>
      </c>
    </row>
    <row r="40" spans="1:17" s="8" customFormat="1" ht="12.75" customHeight="1">
      <c r="A40" s="39"/>
      <c r="B40" s="66" t="s">
        <v>131</v>
      </c>
      <c r="C40" s="67" t="s">
        <v>44</v>
      </c>
      <c r="D40" s="68" t="s">
        <v>22</v>
      </c>
      <c r="E40" s="9" t="s">
        <v>52</v>
      </c>
      <c r="F40" s="9"/>
      <c r="G40" s="42"/>
      <c r="H40" s="49"/>
      <c r="I40" s="50"/>
      <c r="J40" s="51"/>
      <c r="L40" s="8" t="s">
        <v>196</v>
      </c>
      <c r="M40" s="8" t="s">
        <v>197</v>
      </c>
      <c r="N40" s="8" t="s">
        <v>198</v>
      </c>
    </row>
    <row r="41" spans="1:17" s="8" customFormat="1" ht="12.75" customHeight="1">
      <c r="A41" s="39"/>
      <c r="B41" s="16" t="s">
        <v>313</v>
      </c>
      <c r="C41" s="21" t="s">
        <v>314</v>
      </c>
      <c r="D41" s="28" t="s">
        <v>315</v>
      </c>
      <c r="E41" s="9"/>
      <c r="F41" s="9"/>
      <c r="G41" s="42" t="s">
        <v>7</v>
      </c>
      <c r="H41" s="76" t="s">
        <v>111</v>
      </c>
      <c r="I41" s="74" t="s">
        <v>250</v>
      </c>
      <c r="J41" s="77" t="s">
        <v>22</v>
      </c>
      <c r="K41" s="8" t="s">
        <v>53</v>
      </c>
      <c r="N41" s="8" t="s">
        <v>199</v>
      </c>
    </row>
    <row r="42" spans="1:17" s="8" customFormat="1" ht="12.75" customHeight="1">
      <c r="A42" s="39"/>
      <c r="B42" s="76" t="s">
        <v>90</v>
      </c>
      <c r="C42" s="74" t="s">
        <v>272</v>
      </c>
      <c r="D42" s="77" t="s">
        <v>2</v>
      </c>
      <c r="E42" s="9" t="s">
        <v>53</v>
      </c>
      <c r="F42" s="9"/>
      <c r="G42" s="43"/>
      <c r="H42" s="76" t="s">
        <v>58</v>
      </c>
      <c r="I42" s="74" t="s">
        <v>252</v>
      </c>
      <c r="J42" s="77" t="s">
        <v>112</v>
      </c>
      <c r="K42" s="8" t="s">
        <v>53</v>
      </c>
      <c r="L42" s="8" t="s">
        <v>200</v>
      </c>
      <c r="M42" s="8" t="s">
        <v>201</v>
      </c>
      <c r="N42" s="8" t="s">
        <v>198</v>
      </c>
      <c r="O42" s="8" t="s">
        <v>203</v>
      </c>
    </row>
    <row r="43" spans="1:17" s="8" customFormat="1" ht="12.75" customHeight="1">
      <c r="A43" s="39"/>
      <c r="B43" s="69" t="s">
        <v>273</v>
      </c>
      <c r="C43" s="50" t="s">
        <v>274</v>
      </c>
      <c r="D43" s="70" t="s">
        <v>275</v>
      </c>
      <c r="E43" s="9"/>
      <c r="F43" s="9"/>
      <c r="G43" s="42"/>
      <c r="H43" s="76" t="s">
        <v>113</v>
      </c>
      <c r="I43" s="74" t="s">
        <v>253</v>
      </c>
      <c r="J43" s="75" t="s">
        <v>251</v>
      </c>
      <c r="K43" s="8" t="s">
        <v>53</v>
      </c>
      <c r="M43" s="8" t="s">
        <v>202</v>
      </c>
      <c r="N43" s="8" t="s">
        <v>199</v>
      </c>
      <c r="O43" s="8" t="s">
        <v>204</v>
      </c>
    </row>
    <row r="44" spans="1:17" s="8" customFormat="1" ht="12.75" customHeight="1">
      <c r="A44" s="39"/>
      <c r="B44" s="49"/>
      <c r="C44" s="50"/>
      <c r="D44" s="51"/>
      <c r="E44" s="9"/>
      <c r="F44" s="9"/>
      <c r="G44" s="42"/>
      <c r="H44" s="49"/>
      <c r="I44" s="50"/>
      <c r="J44" s="51"/>
      <c r="L44" s="8" t="s">
        <v>205</v>
      </c>
      <c r="M44" s="8" t="s">
        <v>206</v>
      </c>
      <c r="N44" s="8" t="s">
        <v>207</v>
      </c>
    </row>
    <row r="45" spans="1:17" s="8" customFormat="1" ht="12.75" customHeight="1">
      <c r="A45" s="39" t="s">
        <v>13</v>
      </c>
      <c r="B45" s="76" t="s">
        <v>94</v>
      </c>
      <c r="C45" s="74" t="s">
        <v>276</v>
      </c>
      <c r="D45" s="77" t="s">
        <v>3</v>
      </c>
      <c r="E45" s="9" t="s">
        <v>53</v>
      </c>
      <c r="F45" s="9"/>
      <c r="G45" s="42" t="s">
        <v>18</v>
      </c>
      <c r="H45" s="57" t="s">
        <v>142</v>
      </c>
      <c r="I45" s="58" t="s">
        <v>145</v>
      </c>
      <c r="J45" s="59" t="s">
        <v>22</v>
      </c>
      <c r="K45" s="8" t="s">
        <v>304</v>
      </c>
      <c r="N45" s="8" t="s">
        <v>208</v>
      </c>
    </row>
    <row r="46" spans="1:17" s="8" customFormat="1" ht="12.75" customHeight="1">
      <c r="A46" s="39"/>
      <c r="B46" s="62" t="s">
        <v>156</v>
      </c>
      <c r="C46" s="63" t="s">
        <v>155</v>
      </c>
      <c r="D46" s="64" t="s">
        <v>157</v>
      </c>
      <c r="E46" s="9" t="s">
        <v>304</v>
      </c>
      <c r="F46" s="9"/>
      <c r="G46" s="42"/>
      <c r="H46" s="57" t="s">
        <v>114</v>
      </c>
      <c r="I46" s="58" t="s">
        <v>26</v>
      </c>
      <c r="J46" s="59" t="s">
        <v>22</v>
      </c>
      <c r="K46" s="10" t="s">
        <v>304</v>
      </c>
      <c r="L46" s="10" t="s">
        <v>209</v>
      </c>
      <c r="M46" s="10" t="s">
        <v>210</v>
      </c>
      <c r="N46" s="10" t="s">
        <v>212</v>
      </c>
      <c r="O46" s="10" t="s">
        <v>214</v>
      </c>
      <c r="P46" s="10"/>
      <c r="Q46" s="10"/>
    </row>
    <row r="47" spans="1:17" s="8" customFormat="1" ht="12.75" customHeight="1">
      <c r="A47" s="39"/>
      <c r="B47" s="76" t="s">
        <v>101</v>
      </c>
      <c r="C47" s="74" t="s">
        <v>277</v>
      </c>
      <c r="D47" s="77" t="s">
        <v>22</v>
      </c>
      <c r="E47" s="9" t="s">
        <v>53</v>
      </c>
      <c r="F47" s="9"/>
      <c r="G47" s="42"/>
      <c r="H47" s="76" t="s">
        <v>115</v>
      </c>
      <c r="I47" s="84" t="s">
        <v>299</v>
      </c>
      <c r="J47" s="75" t="s">
        <v>22</v>
      </c>
      <c r="K47" s="5" t="s">
        <v>53</v>
      </c>
      <c r="L47" s="5"/>
      <c r="M47" s="5" t="s">
        <v>211</v>
      </c>
      <c r="N47" s="5" t="s">
        <v>213</v>
      </c>
      <c r="O47" s="5" t="s">
        <v>215</v>
      </c>
      <c r="P47" s="5"/>
      <c r="Q47" s="5"/>
    </row>
    <row r="48" spans="1:17" s="8" customFormat="1" ht="12.75" customHeight="1">
      <c r="A48" s="39"/>
      <c r="B48" s="69" t="s">
        <v>278</v>
      </c>
      <c r="C48" s="50" t="s">
        <v>280</v>
      </c>
      <c r="D48" s="70" t="s">
        <v>279</v>
      </c>
      <c r="E48" s="9"/>
      <c r="F48" s="9"/>
      <c r="G48" s="42"/>
      <c r="H48" s="76" t="s">
        <v>116</v>
      </c>
      <c r="I48" s="84" t="s">
        <v>300</v>
      </c>
      <c r="J48" s="75" t="s">
        <v>22</v>
      </c>
      <c r="K48" s="5" t="s">
        <v>53</v>
      </c>
      <c r="L48" s="5" t="s">
        <v>216</v>
      </c>
      <c r="M48" s="5" t="s">
        <v>181</v>
      </c>
      <c r="N48" s="5" t="s">
        <v>217</v>
      </c>
      <c r="O48" s="5"/>
      <c r="P48" s="5"/>
      <c r="Q48" s="5"/>
    </row>
    <row r="49" spans="1:17" s="8" customFormat="1" ht="12.75" customHeight="1">
      <c r="A49" s="39"/>
      <c r="B49" s="66" t="s">
        <v>176</v>
      </c>
      <c r="C49" s="67" t="s">
        <v>27</v>
      </c>
      <c r="D49" s="68" t="s">
        <v>22</v>
      </c>
      <c r="E49" s="9" t="s">
        <v>52</v>
      </c>
      <c r="F49" s="9"/>
      <c r="G49" s="42"/>
      <c r="H49" s="69" t="s">
        <v>135</v>
      </c>
      <c r="I49" s="50" t="s">
        <v>297</v>
      </c>
      <c r="J49" s="70" t="s">
        <v>136</v>
      </c>
      <c r="K49" s="5"/>
      <c r="L49" s="5"/>
      <c r="M49" s="5"/>
      <c r="N49" s="5" t="s">
        <v>218</v>
      </c>
      <c r="O49" s="5"/>
      <c r="P49" s="5"/>
      <c r="Q49" s="5"/>
    </row>
    <row r="50" spans="1:17" s="8" customFormat="1" ht="12.75" customHeight="1">
      <c r="A50" s="88"/>
      <c r="B50" s="85" t="s">
        <v>316</v>
      </c>
      <c r="C50" s="86" t="s">
        <v>317</v>
      </c>
      <c r="D50" s="87" t="s">
        <v>318</v>
      </c>
      <c r="E50" s="89" t="s">
        <v>54</v>
      </c>
      <c r="F50" s="89"/>
      <c r="G50" s="42"/>
      <c r="H50" s="57" t="s">
        <v>0</v>
      </c>
      <c r="I50" s="58" t="s">
        <v>50</v>
      </c>
      <c r="J50" s="59" t="s">
        <v>22</v>
      </c>
      <c r="K50" s="5" t="s">
        <v>304</v>
      </c>
      <c r="L50" s="5" t="s">
        <v>219</v>
      </c>
      <c r="M50" s="5" t="s">
        <v>183</v>
      </c>
      <c r="N50" s="5" t="s">
        <v>220</v>
      </c>
      <c r="O50" s="5" t="s">
        <v>182</v>
      </c>
      <c r="P50" s="5"/>
      <c r="Q50" s="5"/>
    </row>
    <row r="51" spans="1:17" s="8" customFormat="1" ht="12.75" customHeight="1">
      <c r="A51" s="39"/>
      <c r="B51" s="49"/>
      <c r="C51" s="50"/>
      <c r="D51" s="51"/>
      <c r="E51" s="9"/>
      <c r="F51" s="9"/>
      <c r="G51" s="42"/>
      <c r="H51" s="69" t="s">
        <v>125</v>
      </c>
      <c r="I51" s="50" t="s">
        <v>298</v>
      </c>
      <c r="J51" s="70" t="s">
        <v>126</v>
      </c>
      <c r="K51" s="5"/>
      <c r="L51" s="5"/>
      <c r="M51" s="5"/>
      <c r="N51" s="5" t="s">
        <v>221</v>
      </c>
      <c r="O51" s="5"/>
      <c r="P51" s="5"/>
      <c r="Q51" s="5"/>
    </row>
    <row r="52" spans="1:17" s="8" customFormat="1" ht="12.75" customHeight="1">
      <c r="A52" s="39" t="s">
        <v>24</v>
      </c>
      <c r="B52" s="69" t="s">
        <v>281</v>
      </c>
      <c r="C52" s="50" t="s">
        <v>283</v>
      </c>
      <c r="D52" s="70" t="s">
        <v>282</v>
      </c>
      <c r="E52" s="9"/>
      <c r="F52" s="9"/>
      <c r="G52" s="42"/>
      <c r="H52" s="49"/>
      <c r="I52" s="50"/>
      <c r="J52" s="51"/>
      <c r="K52" s="5"/>
      <c r="L52" s="5" t="s">
        <v>222</v>
      </c>
      <c r="M52" s="5" t="s">
        <v>181</v>
      </c>
      <c r="N52" s="5" t="s">
        <v>223</v>
      </c>
      <c r="O52" s="5"/>
      <c r="P52" s="5"/>
      <c r="Q52" s="5"/>
    </row>
    <row r="53" spans="1:17" s="8" customFormat="1" ht="12.75" customHeight="1">
      <c r="A53" s="39"/>
      <c r="B53" s="57" t="s">
        <v>104</v>
      </c>
      <c r="C53" s="58" t="s">
        <v>19</v>
      </c>
      <c r="D53" s="59" t="s">
        <v>22</v>
      </c>
      <c r="E53" s="9" t="s">
        <v>304</v>
      </c>
      <c r="F53" s="9"/>
      <c r="G53" s="42"/>
      <c r="H53" s="49"/>
      <c r="I53" s="50"/>
      <c r="J53" s="51"/>
      <c r="K53" s="5"/>
      <c r="L53" s="5" t="s">
        <v>224</v>
      </c>
      <c r="M53" s="5" t="s">
        <v>225</v>
      </c>
      <c r="N53" s="5" t="s">
        <v>227</v>
      </c>
      <c r="O53" s="5" t="s">
        <v>229</v>
      </c>
      <c r="P53" s="5"/>
      <c r="Q53" s="5"/>
    </row>
    <row r="54" spans="1:17" s="8" customFormat="1" ht="12.75" customHeight="1">
      <c r="A54" s="40"/>
      <c r="B54" s="57" t="s">
        <v>143</v>
      </c>
      <c r="C54" s="58" t="s">
        <v>144</v>
      </c>
      <c r="D54" s="59" t="s">
        <v>22</v>
      </c>
      <c r="E54" s="9" t="s">
        <v>304</v>
      </c>
      <c r="F54" s="9"/>
      <c r="G54" s="42"/>
      <c r="H54" s="49"/>
      <c r="I54" s="50"/>
      <c r="J54" s="51"/>
      <c r="K54" s="5"/>
      <c r="L54" s="5"/>
      <c r="M54" s="5" t="s">
        <v>226</v>
      </c>
      <c r="N54" s="5" t="s">
        <v>228</v>
      </c>
      <c r="O54" s="5" t="s">
        <v>230</v>
      </c>
      <c r="P54" s="5"/>
      <c r="Q54" s="5"/>
    </row>
    <row r="55" spans="1:17" s="8" customFormat="1" ht="12" customHeight="1">
      <c r="A55" s="40"/>
      <c r="B55" s="85" t="s">
        <v>57</v>
      </c>
      <c r="C55" s="86" t="s">
        <v>392</v>
      </c>
      <c r="D55" s="87" t="s">
        <v>319</v>
      </c>
      <c r="E55" s="9" t="s">
        <v>54</v>
      </c>
      <c r="F55" s="9"/>
      <c r="G55" s="42"/>
      <c r="H55" s="49"/>
      <c r="I55" s="50"/>
      <c r="J55" s="51"/>
      <c r="K55" s="5"/>
      <c r="L55" s="5" t="s">
        <v>231</v>
      </c>
      <c r="M55" s="5" t="s">
        <v>190</v>
      </c>
      <c r="N55" s="5" t="s">
        <v>232</v>
      </c>
      <c r="O55" s="5"/>
      <c r="P55" s="5"/>
      <c r="Q55" s="5"/>
    </row>
    <row r="56" spans="1:17" s="8" customFormat="1" ht="12.95" customHeight="1">
      <c r="A56" s="39"/>
      <c r="B56" s="66" t="s">
        <v>109</v>
      </c>
      <c r="C56" s="67" t="s">
        <v>43</v>
      </c>
      <c r="D56" s="68" t="s">
        <v>22</v>
      </c>
      <c r="E56" s="9" t="s">
        <v>52</v>
      </c>
      <c r="F56" s="9"/>
      <c r="G56" s="42"/>
      <c r="H56" s="49"/>
      <c r="I56" s="50"/>
      <c r="J56" s="51"/>
      <c r="K56" s="5"/>
      <c r="L56" s="5"/>
      <c r="M56" s="5"/>
      <c r="N56" s="5" t="s">
        <v>233</v>
      </c>
      <c r="O56" s="5"/>
      <c r="P56" s="5"/>
      <c r="Q56" s="5"/>
    </row>
    <row r="57" spans="1:17" s="8" customFormat="1" ht="12.95" customHeight="1">
      <c r="A57" s="39"/>
      <c r="B57" s="57" t="s">
        <v>95</v>
      </c>
      <c r="C57" s="60" t="s">
        <v>284</v>
      </c>
      <c r="D57" s="65" t="s">
        <v>96</v>
      </c>
      <c r="E57" s="9" t="s">
        <v>304</v>
      </c>
      <c r="F57" s="9"/>
      <c r="G57" s="42"/>
      <c r="H57" s="49"/>
      <c r="I57" s="50"/>
      <c r="J57" s="51"/>
      <c r="K57" s="5"/>
      <c r="L57" s="5" t="s">
        <v>234</v>
      </c>
      <c r="M57" s="5" t="s">
        <v>235</v>
      </c>
      <c r="N57" s="5" t="s">
        <v>236</v>
      </c>
      <c r="O57" s="5" t="s">
        <v>185</v>
      </c>
      <c r="P57" s="5"/>
      <c r="Q57" s="5"/>
    </row>
    <row r="58" spans="1:17" s="10" customFormat="1" ht="12.95" customHeight="1">
      <c r="A58" s="39"/>
      <c r="B58" s="76" t="s">
        <v>62</v>
      </c>
      <c r="C58" s="74" t="s">
        <v>285</v>
      </c>
      <c r="D58" s="75" t="s">
        <v>3</v>
      </c>
      <c r="E58" s="9" t="s">
        <v>53</v>
      </c>
      <c r="F58" s="9"/>
      <c r="G58" s="40"/>
      <c r="H58" s="52"/>
      <c r="I58" s="52"/>
      <c r="J58" s="53"/>
      <c r="K58" s="5"/>
      <c r="L58" s="5"/>
      <c r="M58" s="5"/>
      <c r="N58" s="5" t="s">
        <v>184</v>
      </c>
      <c r="O58" s="5" t="s">
        <v>237</v>
      </c>
      <c r="P58" s="5"/>
      <c r="Q58" s="5"/>
    </row>
    <row r="59" spans="1:17" ht="15" customHeight="1">
      <c r="A59" s="39"/>
      <c r="B59" s="66" t="s">
        <v>154</v>
      </c>
      <c r="C59" s="67" t="s">
        <v>47</v>
      </c>
      <c r="D59" s="68" t="s">
        <v>22</v>
      </c>
      <c r="E59" s="9" t="s">
        <v>52</v>
      </c>
      <c r="F59" s="9"/>
      <c r="G59" s="39"/>
      <c r="H59" s="49"/>
      <c r="I59" s="50"/>
      <c r="J59" s="51"/>
      <c r="O59" s="5" t="s">
        <v>182</v>
      </c>
    </row>
    <row r="60" spans="1:17" ht="14.25" thickBot="1">
      <c r="A60" s="41"/>
      <c r="B60" s="45"/>
      <c r="C60" s="46"/>
      <c r="D60" s="47"/>
      <c r="E60" s="9"/>
      <c r="F60" s="9"/>
      <c r="G60" s="44"/>
      <c r="H60" s="54"/>
      <c r="I60" s="55"/>
      <c r="J60" s="56"/>
      <c r="L60" s="5" t="s">
        <v>238</v>
      </c>
      <c r="M60" s="5" t="s">
        <v>183</v>
      </c>
      <c r="N60" s="5" t="s">
        <v>239</v>
      </c>
    </row>
    <row r="61" spans="1:17">
      <c r="A61" s="15"/>
      <c r="B61" s="37" t="s">
        <v>36</v>
      </c>
      <c r="C61" s="38"/>
      <c r="D61" s="38"/>
      <c r="E61" s="34"/>
      <c r="F61" s="34"/>
      <c r="G61" s="11"/>
      <c r="H61" s="48"/>
      <c r="I61" s="48"/>
      <c r="J61" s="48"/>
      <c r="L61" s="5" t="s">
        <v>240</v>
      </c>
      <c r="M61" s="5" t="s">
        <v>190</v>
      </c>
      <c r="N61" s="5" t="s">
        <v>241</v>
      </c>
    </row>
    <row r="62" spans="1:17">
      <c r="A62" s="9"/>
      <c r="B62" s="9" t="s">
        <v>32</v>
      </c>
      <c r="C62" s="79" t="s">
        <v>30</v>
      </c>
      <c r="D62" s="79" t="s">
        <v>37</v>
      </c>
      <c r="E62" s="34" t="s">
        <v>52</v>
      </c>
      <c r="F62" s="34"/>
      <c r="G62" s="8"/>
      <c r="H62" s="10" t="s">
        <v>140</v>
      </c>
      <c r="I62" s="48" t="s">
        <v>141</v>
      </c>
      <c r="J62" s="48" t="s">
        <v>63</v>
      </c>
      <c r="N62" s="5" t="s">
        <v>242</v>
      </c>
    </row>
    <row r="63" spans="1:17">
      <c r="A63" s="9"/>
      <c r="B63" s="20"/>
      <c r="C63" s="80" t="s">
        <v>137</v>
      </c>
      <c r="D63" s="80" t="s">
        <v>22</v>
      </c>
      <c r="E63" s="10" t="s">
        <v>52</v>
      </c>
      <c r="F63" s="10"/>
      <c r="G63" s="9"/>
      <c r="H63" s="10"/>
      <c r="I63" s="10"/>
      <c r="J63" s="10"/>
    </row>
    <row r="64" spans="1:17">
      <c r="A64" s="4"/>
      <c r="B64" s="12"/>
      <c r="C64" s="5"/>
      <c r="D64" s="5"/>
      <c r="I64" s="5"/>
      <c r="J64" s="5"/>
    </row>
    <row r="65" spans="9:9">
      <c r="I65" s="22"/>
    </row>
  </sheetData>
  <mergeCells count="2">
    <mergeCell ref="B1:J1"/>
    <mergeCell ref="I3:J3"/>
  </mergeCells>
  <phoneticPr fontId="4"/>
  <printOptions horizontalCentered="1" verticalCentered="1"/>
  <pageMargins left="0.19685039370078741" right="0.19685039370078741" top="3.937007874015748E-2" bottom="0" header="0" footer="0"/>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view="pageBreakPreview" topLeftCell="A13" zoomScaleNormal="100" zoomScaleSheetLayoutView="100" workbookViewId="0">
      <selection activeCell="H48" sqref="H48:J49"/>
    </sheetView>
  </sheetViews>
  <sheetFormatPr defaultColWidth="9" defaultRowHeight="13.5"/>
  <cols>
    <col min="1" max="1" width="4" style="5" customWidth="1"/>
    <col min="2" max="2" width="15.625" style="5" customWidth="1"/>
    <col min="3" max="3" width="36.125" style="17" customWidth="1"/>
    <col min="4" max="4" width="22.5" style="17" customWidth="1"/>
    <col min="5" max="6" width="3.125" style="5" customWidth="1"/>
    <col min="7" max="7" width="4" style="5" customWidth="1"/>
    <col min="8" max="8" width="15.625" style="5" customWidth="1"/>
    <col min="9" max="9" width="39.75" style="17" customWidth="1"/>
    <col min="10" max="10" width="22.5" style="17" customWidth="1"/>
    <col min="11" max="16384" width="9" style="5"/>
  </cols>
  <sheetData>
    <row r="1" spans="1:17" ht="23.25" customHeight="1">
      <c r="A1" s="4"/>
      <c r="B1" s="161" t="s">
        <v>243</v>
      </c>
      <c r="C1" s="161"/>
      <c r="D1" s="161"/>
      <c r="E1" s="161"/>
      <c r="F1" s="161"/>
      <c r="G1" s="161"/>
      <c r="H1" s="161"/>
      <c r="I1" s="161"/>
      <c r="J1" s="161"/>
    </row>
    <row r="2" spans="1:17" ht="4.5" customHeight="1">
      <c r="A2" s="4"/>
      <c r="B2" s="4"/>
      <c r="D2" s="25"/>
      <c r="E2" s="6"/>
      <c r="F2" s="6"/>
      <c r="G2" s="6"/>
      <c r="H2" s="6"/>
      <c r="I2" s="23"/>
    </row>
    <row r="3" spans="1:17" s="2" customFormat="1" ht="13.5" customHeight="1">
      <c r="A3" s="7"/>
      <c r="D3" s="5"/>
      <c r="E3" s="5"/>
      <c r="F3" s="5"/>
      <c r="G3" s="5"/>
      <c r="H3" s="5"/>
      <c r="I3" s="162">
        <f ca="1">TODAY()</f>
        <v>45365</v>
      </c>
      <c r="J3" s="162"/>
    </row>
    <row r="4" spans="1:17" s="2" customFormat="1" ht="3" customHeight="1" thickBot="1">
      <c r="A4" s="7"/>
      <c r="B4" s="1"/>
      <c r="C4" s="18"/>
      <c r="D4" s="26"/>
      <c r="E4" s="1"/>
      <c r="F4" s="1"/>
      <c r="G4" s="3"/>
      <c r="H4" s="3"/>
      <c r="I4" s="24"/>
      <c r="J4" s="29"/>
    </row>
    <row r="5" spans="1:17" s="8" customFormat="1" ht="12.95" customHeight="1" thickBot="1">
      <c r="A5" s="13" t="s">
        <v>1</v>
      </c>
      <c r="B5" s="14" t="s">
        <v>33</v>
      </c>
      <c r="C5" s="19" t="s">
        <v>34</v>
      </c>
      <c r="D5" s="27" t="s">
        <v>35</v>
      </c>
      <c r="E5" s="15"/>
      <c r="F5" s="15"/>
      <c r="G5" s="13" t="s">
        <v>4</v>
      </c>
      <c r="H5" s="14" t="s">
        <v>33</v>
      </c>
      <c r="I5" s="19" t="s">
        <v>34</v>
      </c>
      <c r="J5" s="27" t="s">
        <v>35</v>
      </c>
    </row>
    <row r="6" spans="1:17" s="8" customFormat="1" ht="12.95" customHeight="1">
      <c r="A6" s="35" t="s">
        <v>244</v>
      </c>
      <c r="B6" s="32"/>
      <c r="C6" s="36"/>
      <c r="D6" s="33"/>
      <c r="E6" s="9" t="s">
        <v>391</v>
      </c>
      <c r="F6" s="9"/>
      <c r="G6" s="35" t="s">
        <v>46</v>
      </c>
      <c r="H6" s="30"/>
      <c r="I6" s="36"/>
      <c r="J6" s="31"/>
    </row>
    <row r="7" spans="1:17" s="8" customFormat="1" ht="12.95" customHeight="1">
      <c r="A7" s="39" t="s">
        <v>5</v>
      </c>
      <c r="B7" s="66" t="s">
        <v>245</v>
      </c>
      <c r="C7" s="67" t="s">
        <v>246</v>
      </c>
      <c r="D7" s="68" t="s">
        <v>22</v>
      </c>
      <c r="E7" s="9" t="s">
        <v>52</v>
      </c>
      <c r="F7" s="9"/>
      <c r="G7" s="42" t="s">
        <v>24</v>
      </c>
      <c r="H7" s="66" t="s">
        <v>154</v>
      </c>
      <c r="I7" s="67" t="s">
        <v>47</v>
      </c>
      <c r="J7" s="68" t="s">
        <v>22</v>
      </c>
      <c r="K7" s="8" t="s">
        <v>52</v>
      </c>
    </row>
    <row r="8" spans="1:17" s="8" customFormat="1" ht="12.95" customHeight="1">
      <c r="A8" s="39"/>
      <c r="B8" s="85" t="s">
        <v>301</v>
      </c>
      <c r="C8" s="86" t="s">
        <v>390</v>
      </c>
      <c r="D8" s="87" t="s">
        <v>358</v>
      </c>
      <c r="E8" s="9" t="s">
        <v>54</v>
      </c>
      <c r="F8" s="9"/>
      <c r="G8" s="42"/>
      <c r="H8" s="69" t="s">
        <v>0</v>
      </c>
      <c r="I8" s="50" t="s">
        <v>389</v>
      </c>
      <c r="J8" s="70" t="s">
        <v>0</v>
      </c>
    </row>
    <row r="9" spans="1:17" s="8" customFormat="1" ht="12.95" customHeight="1">
      <c r="A9" s="39"/>
      <c r="B9" s="16" t="s">
        <v>254</v>
      </c>
      <c r="C9" s="21" t="s">
        <v>31</v>
      </c>
      <c r="D9" s="28" t="s">
        <v>22</v>
      </c>
      <c r="E9" s="9" t="s">
        <v>304</v>
      </c>
      <c r="F9" s="9"/>
      <c r="G9" s="42"/>
      <c r="H9" s="49"/>
      <c r="I9" s="50"/>
      <c r="J9" s="51"/>
    </row>
    <row r="10" spans="1:17" s="8" customFormat="1" ht="12.95" customHeight="1">
      <c r="A10" s="39"/>
      <c r="B10" s="16" t="s">
        <v>255</v>
      </c>
      <c r="C10" s="21" t="s">
        <v>31</v>
      </c>
      <c r="D10" s="28" t="s">
        <v>39</v>
      </c>
      <c r="E10" s="9" t="s">
        <v>304</v>
      </c>
      <c r="F10" s="9"/>
      <c r="G10" s="42" t="s">
        <v>14</v>
      </c>
      <c r="H10" s="69" t="s">
        <v>174</v>
      </c>
      <c r="I10" s="50" t="s">
        <v>288</v>
      </c>
      <c r="J10" s="70" t="s">
        <v>175</v>
      </c>
    </row>
    <row r="11" spans="1:17" s="8" customFormat="1" ht="12.95" customHeight="1">
      <c r="A11" s="39"/>
      <c r="B11" s="71" t="s">
        <v>127</v>
      </c>
      <c r="C11" s="72" t="s">
        <v>249</v>
      </c>
      <c r="D11" s="73" t="s">
        <v>22</v>
      </c>
      <c r="E11" s="9" t="s">
        <v>52</v>
      </c>
      <c r="F11" s="9"/>
      <c r="G11" s="42"/>
      <c r="H11" s="94" t="s">
        <v>388</v>
      </c>
      <c r="I11" s="58" t="s">
        <v>248</v>
      </c>
      <c r="J11" s="59" t="s">
        <v>247</v>
      </c>
      <c r="K11" s="8" t="s">
        <v>304</v>
      </c>
    </row>
    <row r="12" spans="1:17" s="8" customFormat="1" ht="12.95" customHeight="1">
      <c r="A12" s="39"/>
      <c r="B12" s="69" t="s">
        <v>90</v>
      </c>
      <c r="C12" s="50" t="s">
        <v>256</v>
      </c>
      <c r="D12" s="51" t="s">
        <v>153</v>
      </c>
      <c r="E12" s="9"/>
      <c r="F12" s="9"/>
      <c r="G12" s="42"/>
      <c r="H12" s="49" t="s">
        <v>91</v>
      </c>
      <c r="I12" s="50" t="s">
        <v>289</v>
      </c>
      <c r="J12" s="51" t="s">
        <v>51</v>
      </c>
    </row>
    <row r="13" spans="1:17" s="8" customFormat="1" ht="12.95" customHeight="1">
      <c r="A13" s="39"/>
      <c r="B13" s="16" t="s">
        <v>0</v>
      </c>
      <c r="C13" s="21" t="s">
        <v>8</v>
      </c>
      <c r="D13" s="28" t="s">
        <v>22</v>
      </c>
      <c r="E13" s="9"/>
      <c r="F13" s="9"/>
      <c r="G13" s="42"/>
      <c r="H13" s="16" t="s">
        <v>128</v>
      </c>
      <c r="I13" s="21" t="s">
        <v>336</v>
      </c>
      <c r="J13" s="28" t="s">
        <v>320</v>
      </c>
    </row>
    <row r="14" spans="1:17" s="8" customFormat="1" ht="12.95" customHeight="1">
      <c r="A14" s="39"/>
      <c r="B14" s="49"/>
      <c r="C14" s="50"/>
      <c r="D14" s="51"/>
      <c r="E14" s="9"/>
      <c r="F14" s="9"/>
      <c r="G14" s="42"/>
      <c r="H14" s="85" t="s">
        <v>323</v>
      </c>
      <c r="I14" s="86" t="s">
        <v>324</v>
      </c>
      <c r="J14" s="87" t="s">
        <v>355</v>
      </c>
      <c r="K14" s="8" t="s">
        <v>54</v>
      </c>
    </row>
    <row r="15" spans="1:17" s="8" customFormat="1" ht="12.95" customHeight="1">
      <c r="A15" s="39" t="s">
        <v>10</v>
      </c>
      <c r="B15" s="69" t="s">
        <v>89</v>
      </c>
      <c r="C15" s="50" t="s">
        <v>257</v>
      </c>
      <c r="D15" s="51" t="s">
        <v>51</v>
      </c>
      <c r="E15" s="9"/>
      <c r="F15" s="9"/>
      <c r="G15" s="42"/>
      <c r="H15" s="94" t="s">
        <v>110</v>
      </c>
      <c r="I15" s="58" t="s">
        <v>42</v>
      </c>
      <c r="J15" s="59" t="s">
        <v>106</v>
      </c>
      <c r="K15" s="8" t="s">
        <v>304</v>
      </c>
    </row>
    <row r="16" spans="1:17" s="8" customFormat="1" ht="12.95" customHeight="1">
      <c r="A16" s="39"/>
      <c r="B16" s="97" t="s">
        <v>345</v>
      </c>
      <c r="C16" s="60" t="s">
        <v>99</v>
      </c>
      <c r="D16" s="61" t="s">
        <v>22</v>
      </c>
      <c r="E16" s="9" t="s">
        <v>304</v>
      </c>
      <c r="F16" s="9"/>
      <c r="G16" s="42"/>
      <c r="H16" s="69" t="s">
        <v>170</v>
      </c>
      <c r="I16" s="50" t="s">
        <v>387</v>
      </c>
      <c r="J16" s="70" t="s">
        <v>171</v>
      </c>
      <c r="O16" s="8" t="s">
        <v>158</v>
      </c>
      <c r="P16" s="8" t="s">
        <v>159</v>
      </c>
      <c r="Q16" s="8" t="s">
        <v>122</v>
      </c>
    </row>
    <row r="17" spans="1:17" s="8" customFormat="1" ht="12.95" customHeight="1">
      <c r="A17" s="40"/>
      <c r="B17" s="85" t="s">
        <v>267</v>
      </c>
      <c r="C17" s="86" t="s">
        <v>386</v>
      </c>
      <c r="D17" s="87" t="s">
        <v>268</v>
      </c>
      <c r="E17" s="9" t="s">
        <v>54</v>
      </c>
      <c r="F17" s="9"/>
      <c r="G17" s="42"/>
      <c r="H17" s="85" t="s">
        <v>325</v>
      </c>
      <c r="I17" s="86" t="s">
        <v>372</v>
      </c>
      <c r="J17" s="87" t="s">
        <v>385</v>
      </c>
      <c r="K17" s="8" t="s">
        <v>54</v>
      </c>
      <c r="M17" s="8" t="s">
        <v>76</v>
      </c>
      <c r="O17" s="8" t="s">
        <v>160</v>
      </c>
      <c r="P17" s="8" t="s">
        <v>138</v>
      </c>
      <c r="Q17" s="8" t="s">
        <v>161</v>
      </c>
    </row>
    <row r="18" spans="1:17" s="8" customFormat="1" ht="12.95" customHeight="1">
      <c r="A18" s="39"/>
      <c r="B18" s="66" t="s">
        <v>128</v>
      </c>
      <c r="C18" s="67" t="s">
        <v>28</v>
      </c>
      <c r="D18" s="68" t="s">
        <v>22</v>
      </c>
      <c r="E18" s="9" t="s">
        <v>52</v>
      </c>
      <c r="F18" s="9"/>
      <c r="G18" s="42"/>
      <c r="H18" s="85"/>
      <c r="I18" s="86"/>
      <c r="J18" s="87"/>
      <c r="L18" s="8">
        <v>2016</v>
      </c>
      <c r="M18" s="8" t="s">
        <v>65</v>
      </c>
      <c r="N18" s="8" t="s">
        <v>77</v>
      </c>
      <c r="O18" s="8" t="s">
        <v>162</v>
      </c>
      <c r="P18" s="8" t="s">
        <v>163</v>
      </c>
      <c r="Q18" s="8" t="s">
        <v>164</v>
      </c>
    </row>
    <row r="19" spans="1:17" s="8" customFormat="1" ht="12.95" customHeight="1">
      <c r="A19" s="39"/>
      <c r="B19" s="49" t="s">
        <v>49</v>
      </c>
      <c r="C19" s="50" t="s">
        <v>258</v>
      </c>
      <c r="D19" s="51" t="s">
        <v>22</v>
      </c>
      <c r="E19" s="9"/>
      <c r="F19" s="9"/>
      <c r="G19" s="42" t="s">
        <v>15</v>
      </c>
      <c r="H19" s="85" t="s">
        <v>328</v>
      </c>
      <c r="I19" s="86" t="s">
        <v>384</v>
      </c>
      <c r="J19" s="87" t="s">
        <v>383</v>
      </c>
      <c r="K19" s="8" t="s">
        <v>54</v>
      </c>
      <c r="O19" s="8" t="s">
        <v>165</v>
      </c>
      <c r="P19" s="8" t="s">
        <v>124</v>
      </c>
      <c r="Q19" s="8" t="s">
        <v>122</v>
      </c>
    </row>
    <row r="20" spans="1:17" s="8" customFormat="1" ht="12.95" customHeight="1">
      <c r="A20" s="39"/>
      <c r="B20" s="49" t="s">
        <v>49</v>
      </c>
      <c r="C20" s="50" t="s">
        <v>6</v>
      </c>
      <c r="D20" s="51" t="s">
        <v>22</v>
      </c>
      <c r="E20" s="9"/>
      <c r="F20" s="9"/>
      <c r="G20" s="42"/>
      <c r="H20" s="94" t="s">
        <v>115</v>
      </c>
      <c r="I20" s="96" t="s">
        <v>379</v>
      </c>
      <c r="J20" s="95" t="s">
        <v>21</v>
      </c>
      <c r="K20" s="8" t="s">
        <v>304</v>
      </c>
      <c r="O20" s="8" t="s">
        <v>166</v>
      </c>
      <c r="P20" s="8" t="s">
        <v>117</v>
      </c>
      <c r="Q20" s="8" t="s">
        <v>167</v>
      </c>
    </row>
    <row r="21" spans="1:17" s="8" customFormat="1" ht="12.95" customHeight="1">
      <c r="A21" s="39"/>
      <c r="B21" s="81" t="s">
        <v>152</v>
      </c>
      <c r="C21" s="82" t="s">
        <v>353</v>
      </c>
      <c r="D21" s="83" t="s">
        <v>93</v>
      </c>
      <c r="E21" s="9" t="s">
        <v>54</v>
      </c>
      <c r="F21" s="9"/>
      <c r="G21" s="42"/>
      <c r="H21" s="94" t="s">
        <v>116</v>
      </c>
      <c r="I21" s="96" t="s">
        <v>377</v>
      </c>
      <c r="J21" s="95" t="s">
        <v>21</v>
      </c>
      <c r="K21" s="8" t="s">
        <v>304</v>
      </c>
      <c r="L21" s="8">
        <v>2017</v>
      </c>
      <c r="M21" s="8" t="s">
        <v>66</v>
      </c>
      <c r="N21" s="8" t="s">
        <v>78</v>
      </c>
      <c r="O21" s="8" t="s">
        <v>168</v>
      </c>
      <c r="P21" s="8" t="s">
        <v>169</v>
      </c>
      <c r="Q21" s="8" t="s">
        <v>122</v>
      </c>
    </row>
    <row r="22" spans="1:17" s="8" customFormat="1" ht="12.95" customHeight="1">
      <c r="A22" s="39"/>
      <c r="B22" s="85" t="s">
        <v>302</v>
      </c>
      <c r="C22" s="86" t="s">
        <v>382</v>
      </c>
      <c r="D22" s="87" t="s">
        <v>381</v>
      </c>
      <c r="E22" s="9" t="s">
        <v>54</v>
      </c>
      <c r="F22" s="9"/>
      <c r="G22" s="42"/>
      <c r="H22" s="69" t="s">
        <v>123</v>
      </c>
      <c r="I22" s="50" t="s">
        <v>351</v>
      </c>
      <c r="J22" s="70" t="s">
        <v>122</v>
      </c>
      <c r="L22" s="8">
        <v>2018</v>
      </c>
      <c r="M22" s="8" t="s">
        <v>67</v>
      </c>
      <c r="N22" s="8" t="s">
        <v>79</v>
      </c>
    </row>
    <row r="23" spans="1:17" s="8" customFormat="1" ht="12.95" customHeight="1">
      <c r="A23" s="39"/>
      <c r="B23" s="94" t="s">
        <v>380</v>
      </c>
      <c r="C23" s="96" t="s">
        <v>379</v>
      </c>
      <c r="D23" s="95" t="s">
        <v>21</v>
      </c>
      <c r="E23" s="9" t="s">
        <v>304</v>
      </c>
      <c r="F23" s="9"/>
      <c r="G23" s="42"/>
      <c r="H23" s="69" t="s">
        <v>61</v>
      </c>
      <c r="I23" s="50" t="s">
        <v>292</v>
      </c>
      <c r="J23" s="70" t="s">
        <v>51</v>
      </c>
    </row>
    <row r="24" spans="1:17" s="8" customFormat="1" ht="12.95" customHeight="1">
      <c r="A24" s="39"/>
      <c r="B24" s="94" t="s">
        <v>378</v>
      </c>
      <c r="C24" s="96" t="s">
        <v>377</v>
      </c>
      <c r="D24" s="95" t="s">
        <v>21</v>
      </c>
      <c r="E24" s="9" t="s">
        <v>304</v>
      </c>
      <c r="F24" s="9"/>
      <c r="G24" s="42"/>
      <c r="H24" s="49"/>
      <c r="I24" s="50"/>
      <c r="J24" s="51"/>
    </row>
    <row r="25" spans="1:17" s="8" customFormat="1" ht="12.95" customHeight="1">
      <c r="A25" s="39"/>
      <c r="B25" s="69" t="s">
        <v>376</v>
      </c>
      <c r="C25" s="50" t="s">
        <v>259</v>
      </c>
      <c r="D25" s="70" t="s">
        <v>139</v>
      </c>
      <c r="E25" s="9" t="s">
        <v>53</v>
      </c>
      <c r="F25" s="9"/>
      <c r="G25" s="42" t="s">
        <v>16</v>
      </c>
      <c r="H25" s="49" t="s">
        <v>293</v>
      </c>
      <c r="I25" s="50" t="s">
        <v>25</v>
      </c>
      <c r="J25" s="51" t="s">
        <v>21</v>
      </c>
      <c r="L25" s="8">
        <v>2019</v>
      </c>
      <c r="M25" s="8" t="s">
        <v>68</v>
      </c>
      <c r="N25" s="8" t="s">
        <v>80</v>
      </c>
    </row>
    <row r="26" spans="1:17" s="8" customFormat="1" ht="12.75" customHeight="1">
      <c r="A26" s="39"/>
      <c r="B26" s="69" t="s">
        <v>349</v>
      </c>
      <c r="C26" s="50" t="s">
        <v>375</v>
      </c>
      <c r="D26" s="70" t="s">
        <v>118</v>
      </c>
      <c r="E26" s="9"/>
      <c r="F26" s="9"/>
      <c r="G26" s="42"/>
      <c r="H26" s="57" t="s">
        <v>293</v>
      </c>
      <c r="I26" s="58" t="s">
        <v>9</v>
      </c>
      <c r="J26" s="59" t="s">
        <v>21</v>
      </c>
      <c r="K26" s="8" t="s">
        <v>304</v>
      </c>
      <c r="L26" s="8">
        <v>2020</v>
      </c>
      <c r="M26" s="8" t="s">
        <v>69</v>
      </c>
      <c r="N26" s="8" t="s">
        <v>81</v>
      </c>
    </row>
    <row r="27" spans="1:17" s="8" customFormat="1" ht="12.75" customHeight="1">
      <c r="A27" s="39"/>
      <c r="B27" s="76" t="s">
        <v>374</v>
      </c>
      <c r="C27" s="84" t="s">
        <v>155</v>
      </c>
      <c r="D27" s="77" t="s">
        <v>22</v>
      </c>
      <c r="E27" s="9"/>
      <c r="F27" s="9"/>
      <c r="G27" s="42"/>
      <c r="H27" s="49" t="s">
        <v>293</v>
      </c>
      <c r="I27" s="50" t="s">
        <v>286</v>
      </c>
      <c r="J27" s="51" t="s">
        <v>21</v>
      </c>
      <c r="L27" s="8">
        <v>2021</v>
      </c>
      <c r="M27" s="8" t="s">
        <v>70</v>
      </c>
      <c r="N27" s="8" t="s">
        <v>82</v>
      </c>
    </row>
    <row r="28" spans="1:17" s="8" customFormat="1" ht="12.75" customHeight="1">
      <c r="A28" s="39" t="s">
        <v>11</v>
      </c>
      <c r="B28" s="69" t="s">
        <v>373</v>
      </c>
      <c r="C28" s="50" t="s">
        <v>261</v>
      </c>
      <c r="D28" s="70" t="s">
        <v>172</v>
      </c>
      <c r="E28" s="9" t="s">
        <v>53</v>
      </c>
      <c r="F28" s="9"/>
      <c r="G28" s="42"/>
      <c r="H28" s="78" t="s">
        <v>177</v>
      </c>
      <c r="I28" s="74" t="s">
        <v>179</v>
      </c>
      <c r="J28" s="75" t="s">
        <v>20</v>
      </c>
      <c r="K28" s="8" t="s">
        <v>53</v>
      </c>
      <c r="L28" s="8">
        <v>2022</v>
      </c>
      <c r="M28" s="8" t="s">
        <v>71</v>
      </c>
      <c r="N28" s="8" t="s">
        <v>83</v>
      </c>
    </row>
    <row r="29" spans="1:17" s="8" customFormat="1" ht="12.75" customHeight="1">
      <c r="A29" s="39"/>
      <c r="B29" s="49"/>
      <c r="C29" s="50"/>
      <c r="D29" s="51"/>
      <c r="E29" s="9"/>
      <c r="F29" s="9"/>
      <c r="G29" s="42"/>
      <c r="H29" s="78" t="s">
        <v>178</v>
      </c>
      <c r="I29" s="74" t="s">
        <v>180</v>
      </c>
      <c r="J29" s="75" t="s">
        <v>2</v>
      </c>
      <c r="K29" s="8" t="s">
        <v>53</v>
      </c>
      <c r="L29" s="8">
        <v>2023</v>
      </c>
      <c r="M29" s="8" t="s">
        <v>72</v>
      </c>
      <c r="N29" s="8" t="s">
        <v>84</v>
      </c>
    </row>
    <row r="30" spans="1:17" s="8" customFormat="1" ht="12.75" customHeight="1">
      <c r="A30" s="39"/>
      <c r="B30" s="76" t="s">
        <v>173</v>
      </c>
      <c r="C30" s="84" t="s">
        <v>102</v>
      </c>
      <c r="D30" s="77" t="s">
        <v>103</v>
      </c>
      <c r="E30" s="9" t="s">
        <v>54</v>
      </c>
      <c r="F30" s="9"/>
      <c r="G30" s="42"/>
      <c r="H30" s="85" t="s">
        <v>329</v>
      </c>
      <c r="I30" s="86" t="s">
        <v>372</v>
      </c>
      <c r="J30" s="87" t="s">
        <v>371</v>
      </c>
      <c r="K30" s="8" t="s">
        <v>54</v>
      </c>
    </row>
    <row r="31" spans="1:17" s="8" customFormat="1" ht="12.75" customHeight="1">
      <c r="A31" s="39"/>
      <c r="B31" s="69" t="s">
        <v>121</v>
      </c>
      <c r="C31" s="50" t="s">
        <v>370</v>
      </c>
      <c r="D31" s="70" t="s">
        <v>122</v>
      </c>
      <c r="E31" s="9"/>
      <c r="F31" s="9"/>
      <c r="G31" s="42"/>
      <c r="H31" s="94" t="s">
        <v>57</v>
      </c>
      <c r="I31" s="58" t="s">
        <v>41</v>
      </c>
      <c r="J31" s="59" t="s">
        <v>106</v>
      </c>
      <c r="K31" s="8" t="s">
        <v>304</v>
      </c>
    </row>
    <row r="32" spans="1:17" s="8" customFormat="1" ht="12.75" customHeight="1">
      <c r="A32" s="39"/>
      <c r="B32" s="85" t="s">
        <v>305</v>
      </c>
      <c r="C32" s="86" t="s">
        <v>369</v>
      </c>
      <c r="D32" s="87" t="s">
        <v>368</v>
      </c>
      <c r="E32" s="9" t="s">
        <v>52</v>
      </c>
      <c r="F32" s="9"/>
      <c r="G32" s="42"/>
      <c r="H32" s="69" t="s">
        <v>132</v>
      </c>
      <c r="I32" s="50" t="s">
        <v>294</v>
      </c>
      <c r="J32" s="70" t="s">
        <v>147</v>
      </c>
      <c r="L32" s="8">
        <v>2024</v>
      </c>
      <c r="M32" s="8" t="s">
        <v>73</v>
      </c>
      <c r="N32" s="8" t="s">
        <v>85</v>
      </c>
    </row>
    <row r="33" spans="1:17" s="8" customFormat="1" ht="12.75" customHeight="1">
      <c r="A33" s="39"/>
      <c r="B33" s="49" t="s">
        <v>264</v>
      </c>
      <c r="C33" s="50" t="s">
        <v>263</v>
      </c>
      <c r="D33" s="51" t="s">
        <v>22</v>
      </c>
      <c r="E33" s="9" t="s">
        <v>52</v>
      </c>
      <c r="F33" s="9"/>
      <c r="G33" s="42"/>
      <c r="H33" s="49"/>
      <c r="I33" s="50"/>
      <c r="J33" s="51"/>
      <c r="L33" s="8">
        <v>2025</v>
      </c>
      <c r="M33" s="8" t="s">
        <v>74</v>
      </c>
      <c r="N33" s="8" t="s">
        <v>86</v>
      </c>
    </row>
    <row r="34" spans="1:17" s="8" customFormat="1" ht="12.75" customHeight="1">
      <c r="A34" s="39"/>
      <c r="B34" s="66" t="s">
        <v>129</v>
      </c>
      <c r="C34" s="67" t="s">
        <v>48</v>
      </c>
      <c r="D34" s="68" t="s">
        <v>22</v>
      </c>
      <c r="E34" s="9"/>
      <c r="F34" s="9"/>
      <c r="G34" s="42" t="s">
        <v>367</v>
      </c>
      <c r="H34" s="49"/>
      <c r="I34" s="50"/>
      <c r="J34" s="51"/>
      <c r="L34" s="8">
        <v>2026</v>
      </c>
      <c r="M34" s="8" t="s">
        <v>75</v>
      </c>
      <c r="N34" s="8" t="s">
        <v>87</v>
      </c>
    </row>
    <row r="35" spans="1:17" s="8" customFormat="1" ht="12.75" customHeight="1">
      <c r="A35" s="39"/>
      <c r="B35" s="66" t="s">
        <v>150</v>
      </c>
      <c r="C35" s="67" t="s">
        <v>40</v>
      </c>
      <c r="D35" s="68" t="s">
        <v>22</v>
      </c>
      <c r="E35" s="9"/>
      <c r="F35" s="9"/>
      <c r="G35" s="42"/>
      <c r="H35" s="49"/>
      <c r="I35" s="50"/>
      <c r="J35" s="51"/>
      <c r="L35" s="8" t="s">
        <v>186</v>
      </c>
      <c r="M35" s="8" t="s">
        <v>181</v>
      </c>
      <c r="N35" s="8" t="s">
        <v>187</v>
      </c>
    </row>
    <row r="36" spans="1:17" s="8" customFormat="1" ht="12.75" customHeight="1">
      <c r="A36" s="39" t="s">
        <v>12</v>
      </c>
      <c r="B36" s="85" t="s">
        <v>308</v>
      </c>
      <c r="C36" s="86" t="s">
        <v>309</v>
      </c>
      <c r="D36" s="87" t="s">
        <v>310</v>
      </c>
      <c r="E36" s="9"/>
      <c r="F36" s="9"/>
      <c r="G36" s="42" t="s">
        <v>17</v>
      </c>
      <c r="H36" s="69" t="s">
        <v>133</v>
      </c>
      <c r="I36" s="50" t="s">
        <v>295</v>
      </c>
      <c r="J36" s="70" t="s">
        <v>134</v>
      </c>
      <c r="N36" s="8" t="s">
        <v>188</v>
      </c>
    </row>
    <row r="37" spans="1:17" s="8" customFormat="1" ht="12.75" customHeight="1">
      <c r="A37" s="39"/>
      <c r="B37" s="49"/>
      <c r="C37" s="50"/>
      <c r="D37" s="51"/>
      <c r="E37" s="9"/>
      <c r="F37" s="9"/>
      <c r="G37" s="42"/>
      <c r="H37" s="16" t="s">
        <v>296</v>
      </c>
      <c r="I37" s="21" t="s">
        <v>92</v>
      </c>
      <c r="J37" s="28" t="s">
        <v>51</v>
      </c>
      <c r="L37" s="8" t="s">
        <v>189</v>
      </c>
      <c r="M37" s="8" t="s">
        <v>190</v>
      </c>
      <c r="N37" s="8" t="s">
        <v>191</v>
      </c>
    </row>
    <row r="38" spans="1:17" s="8" customFormat="1" ht="12.75" customHeight="1">
      <c r="A38" s="39"/>
      <c r="B38" s="69" t="s">
        <v>119</v>
      </c>
      <c r="C38" s="50" t="s">
        <v>265</v>
      </c>
      <c r="D38" s="70" t="s">
        <v>120</v>
      </c>
      <c r="E38" s="9"/>
      <c r="F38" s="9"/>
      <c r="G38" s="42"/>
      <c r="H38" s="76" t="s">
        <v>98</v>
      </c>
      <c r="I38" s="74" t="s">
        <v>64</v>
      </c>
      <c r="J38" s="77" t="s">
        <v>22</v>
      </c>
      <c r="K38" s="8" t="s">
        <v>53</v>
      </c>
      <c r="N38" s="8" t="s">
        <v>192</v>
      </c>
    </row>
    <row r="39" spans="1:17" s="8" customFormat="1" ht="12.75" customHeight="1">
      <c r="A39" s="39"/>
      <c r="B39" s="69" t="s">
        <v>149</v>
      </c>
      <c r="C39" s="50" t="s">
        <v>266</v>
      </c>
      <c r="D39" s="70" t="s">
        <v>366</v>
      </c>
      <c r="E39" s="9" t="s">
        <v>52</v>
      </c>
      <c r="F39" s="9"/>
      <c r="G39" s="42"/>
      <c r="H39" s="94" t="s">
        <v>365</v>
      </c>
      <c r="I39" s="58" t="s">
        <v>23</v>
      </c>
      <c r="J39" s="59" t="s">
        <v>22</v>
      </c>
      <c r="K39" s="8" t="s">
        <v>304</v>
      </c>
      <c r="L39" s="8" t="s">
        <v>193</v>
      </c>
      <c r="M39" s="8" t="s">
        <v>181</v>
      </c>
      <c r="N39" s="8" t="s">
        <v>194</v>
      </c>
    </row>
    <row r="40" spans="1:17" s="8" customFormat="1" ht="12.75" customHeight="1">
      <c r="A40" s="39"/>
      <c r="B40" s="85" t="s">
        <v>311</v>
      </c>
      <c r="C40" s="86" t="s">
        <v>364</v>
      </c>
      <c r="D40" s="87" t="s">
        <v>363</v>
      </c>
      <c r="E40" s="9" t="s">
        <v>54</v>
      </c>
      <c r="F40" s="9"/>
      <c r="G40" s="42"/>
      <c r="H40" s="16" t="s">
        <v>0</v>
      </c>
      <c r="I40" s="21" t="s">
        <v>306</v>
      </c>
      <c r="J40" s="28" t="s">
        <v>331</v>
      </c>
      <c r="N40" s="8" t="s">
        <v>195</v>
      </c>
    </row>
    <row r="41" spans="1:17" s="8" customFormat="1" ht="12.75" customHeight="1">
      <c r="A41" s="39"/>
      <c r="B41" s="66" t="s">
        <v>130</v>
      </c>
      <c r="C41" s="67" t="s">
        <v>29</v>
      </c>
      <c r="D41" s="68" t="s">
        <v>22</v>
      </c>
      <c r="E41" s="9" t="s">
        <v>52</v>
      </c>
      <c r="F41" s="9"/>
      <c r="G41" s="42"/>
      <c r="H41" s="49"/>
      <c r="I41" s="50"/>
      <c r="J41" s="51"/>
      <c r="L41" s="8" t="s">
        <v>196</v>
      </c>
      <c r="M41" s="8" t="s">
        <v>197</v>
      </c>
      <c r="N41" s="8" t="s">
        <v>198</v>
      </c>
    </row>
    <row r="42" spans="1:17" s="8" customFormat="1" ht="12.75" customHeight="1">
      <c r="A42" s="39"/>
      <c r="B42" s="85" t="s">
        <v>270</v>
      </c>
      <c r="C42" s="86" t="s">
        <v>269</v>
      </c>
      <c r="D42" s="87" t="s">
        <v>271</v>
      </c>
      <c r="E42" s="9"/>
      <c r="F42" s="9"/>
      <c r="G42" s="42" t="s">
        <v>7</v>
      </c>
      <c r="H42" s="76" t="s">
        <v>111</v>
      </c>
      <c r="I42" s="74" t="s">
        <v>250</v>
      </c>
      <c r="J42" s="77" t="s">
        <v>22</v>
      </c>
      <c r="K42" s="8" t="s">
        <v>53</v>
      </c>
      <c r="N42" s="8" t="s">
        <v>199</v>
      </c>
    </row>
    <row r="43" spans="1:17" s="8" customFormat="1" ht="12.75" customHeight="1">
      <c r="A43" s="39"/>
      <c r="B43" s="66" t="s">
        <v>131</v>
      </c>
      <c r="C43" s="67" t="s">
        <v>44</v>
      </c>
      <c r="D43" s="68" t="s">
        <v>22</v>
      </c>
      <c r="E43" s="9" t="s">
        <v>53</v>
      </c>
      <c r="F43" s="9"/>
      <c r="G43" s="43"/>
      <c r="H43" s="76" t="s">
        <v>58</v>
      </c>
      <c r="I43" s="74" t="s">
        <v>252</v>
      </c>
      <c r="J43" s="77" t="s">
        <v>112</v>
      </c>
      <c r="K43" s="8" t="s">
        <v>53</v>
      </c>
      <c r="L43" s="8" t="s">
        <v>200</v>
      </c>
      <c r="M43" s="8" t="s">
        <v>201</v>
      </c>
      <c r="N43" s="8" t="s">
        <v>198</v>
      </c>
      <c r="O43" s="8" t="s">
        <v>203</v>
      </c>
    </row>
    <row r="44" spans="1:17" s="8" customFormat="1" ht="12.75" customHeight="1">
      <c r="A44" s="39"/>
      <c r="B44" s="16" t="s">
        <v>313</v>
      </c>
      <c r="C44" s="21" t="s">
        <v>314</v>
      </c>
      <c r="D44" s="28" t="s">
        <v>315</v>
      </c>
      <c r="E44" s="9"/>
      <c r="F44" s="9"/>
      <c r="G44" s="42"/>
      <c r="H44" s="94" t="s">
        <v>113</v>
      </c>
      <c r="I44" s="96" t="s">
        <v>253</v>
      </c>
      <c r="J44" s="95" t="s">
        <v>251</v>
      </c>
      <c r="K44" s="8" t="s">
        <v>304</v>
      </c>
      <c r="M44" s="8" t="s">
        <v>202</v>
      </c>
      <c r="N44" s="8" t="s">
        <v>199</v>
      </c>
      <c r="O44" s="8" t="s">
        <v>204</v>
      </c>
    </row>
    <row r="45" spans="1:17" s="8" customFormat="1" ht="12.75" customHeight="1">
      <c r="A45" s="39"/>
      <c r="B45" s="76" t="s">
        <v>90</v>
      </c>
      <c r="C45" s="74" t="s">
        <v>272</v>
      </c>
      <c r="D45" s="77" t="s">
        <v>2</v>
      </c>
      <c r="E45" s="9"/>
      <c r="F45" s="9"/>
      <c r="G45" s="42"/>
      <c r="H45" s="49"/>
      <c r="I45" s="50"/>
      <c r="J45" s="51"/>
      <c r="L45" s="8" t="s">
        <v>205</v>
      </c>
      <c r="M45" s="8" t="s">
        <v>206</v>
      </c>
      <c r="N45" s="8" t="s">
        <v>207</v>
      </c>
    </row>
    <row r="46" spans="1:17" s="8" customFormat="1" ht="12.75" customHeight="1">
      <c r="A46" s="39" t="s">
        <v>13</v>
      </c>
      <c r="B46" s="69" t="s">
        <v>273</v>
      </c>
      <c r="C46" s="50" t="s">
        <v>274</v>
      </c>
      <c r="D46" s="70" t="s">
        <v>275</v>
      </c>
      <c r="E46" s="9" t="s">
        <v>53</v>
      </c>
      <c r="F46" s="9"/>
      <c r="G46" s="42" t="s">
        <v>18</v>
      </c>
      <c r="H46" s="94" t="s">
        <v>362</v>
      </c>
      <c r="I46" s="58" t="s">
        <v>145</v>
      </c>
      <c r="J46" s="59" t="s">
        <v>22</v>
      </c>
      <c r="K46" s="8" t="s">
        <v>304</v>
      </c>
      <c r="N46" s="8" t="s">
        <v>208</v>
      </c>
    </row>
    <row r="47" spans="1:17" s="8" customFormat="1" ht="12.75" customHeight="1">
      <c r="A47" s="39"/>
      <c r="B47" s="49"/>
      <c r="C47" s="50"/>
      <c r="D47" s="51"/>
      <c r="E47" s="9" t="s">
        <v>53</v>
      </c>
      <c r="F47" s="9"/>
      <c r="G47" s="42"/>
      <c r="H47" s="76" t="s">
        <v>115</v>
      </c>
      <c r="I47" s="84" t="s">
        <v>299</v>
      </c>
      <c r="J47" s="75" t="s">
        <v>22</v>
      </c>
      <c r="K47" s="8" t="s">
        <v>53</v>
      </c>
      <c r="L47" s="10" t="s">
        <v>209</v>
      </c>
      <c r="M47" s="10" t="s">
        <v>210</v>
      </c>
      <c r="N47" s="10" t="s">
        <v>212</v>
      </c>
      <c r="O47" s="10" t="s">
        <v>214</v>
      </c>
      <c r="P47" s="10"/>
      <c r="Q47" s="10"/>
    </row>
    <row r="48" spans="1:17" s="8" customFormat="1" ht="12.75" customHeight="1">
      <c r="A48" s="39"/>
      <c r="B48" s="76" t="s">
        <v>94</v>
      </c>
      <c r="C48" s="74" t="s">
        <v>276</v>
      </c>
      <c r="D48" s="77" t="s">
        <v>3</v>
      </c>
      <c r="E48" s="9" t="s">
        <v>53</v>
      </c>
      <c r="F48" s="9"/>
      <c r="G48" s="42"/>
      <c r="H48" s="76" t="s">
        <v>116</v>
      </c>
      <c r="I48" s="84" t="s">
        <v>300</v>
      </c>
      <c r="J48" s="75" t="s">
        <v>22</v>
      </c>
      <c r="K48" s="8" t="s">
        <v>53</v>
      </c>
      <c r="L48" s="5"/>
      <c r="M48" s="5" t="s">
        <v>211</v>
      </c>
      <c r="N48" s="5" t="s">
        <v>213</v>
      </c>
      <c r="O48" s="5" t="s">
        <v>215</v>
      </c>
      <c r="P48" s="5"/>
      <c r="Q48" s="5"/>
    </row>
    <row r="49" spans="1:17" s="8" customFormat="1" ht="12.75" customHeight="1">
      <c r="A49" s="39"/>
      <c r="B49" s="76" t="s">
        <v>156</v>
      </c>
      <c r="C49" s="84" t="s">
        <v>155</v>
      </c>
      <c r="D49" s="77" t="s">
        <v>157</v>
      </c>
      <c r="E49" s="9"/>
      <c r="F49" s="9"/>
      <c r="G49" s="42"/>
      <c r="H49" s="69" t="s">
        <v>135</v>
      </c>
      <c r="I49" s="50" t="s">
        <v>297</v>
      </c>
      <c r="J49" s="70" t="s">
        <v>136</v>
      </c>
      <c r="L49" s="5" t="s">
        <v>216</v>
      </c>
      <c r="M49" s="5" t="s">
        <v>181</v>
      </c>
      <c r="N49" s="5" t="s">
        <v>217</v>
      </c>
      <c r="O49" s="5"/>
      <c r="P49" s="5"/>
      <c r="Q49" s="5"/>
    </row>
    <row r="50" spans="1:17" s="8" customFormat="1" ht="12.75" customHeight="1">
      <c r="A50" s="39"/>
      <c r="B50" s="76" t="s">
        <v>101</v>
      </c>
      <c r="C50" s="74" t="s">
        <v>277</v>
      </c>
      <c r="D50" s="77" t="s">
        <v>22</v>
      </c>
      <c r="E50" s="9" t="s">
        <v>52</v>
      </c>
      <c r="F50" s="9"/>
      <c r="G50" s="42"/>
      <c r="H50" s="57" t="s">
        <v>0</v>
      </c>
      <c r="I50" s="58" t="s">
        <v>50</v>
      </c>
      <c r="J50" s="59" t="s">
        <v>22</v>
      </c>
      <c r="K50" s="8" t="s">
        <v>304</v>
      </c>
      <c r="L50" s="5"/>
      <c r="M50" s="5"/>
      <c r="N50" s="5" t="s">
        <v>218</v>
      </c>
      <c r="O50" s="5"/>
      <c r="P50" s="5"/>
      <c r="Q50" s="5"/>
    </row>
    <row r="51" spans="1:17" s="8" customFormat="1" ht="12.75" customHeight="1">
      <c r="A51" s="88"/>
      <c r="B51" s="69" t="s">
        <v>278</v>
      </c>
      <c r="C51" s="50" t="s">
        <v>280</v>
      </c>
      <c r="D51" s="70" t="s">
        <v>279</v>
      </c>
      <c r="F51" s="89"/>
      <c r="G51" s="42"/>
      <c r="H51" s="69" t="s">
        <v>125</v>
      </c>
      <c r="I51" s="50" t="s">
        <v>298</v>
      </c>
      <c r="J51" s="70" t="s">
        <v>126</v>
      </c>
      <c r="K51" s="5"/>
      <c r="L51" s="5" t="s">
        <v>219</v>
      </c>
      <c r="M51" s="5" t="s">
        <v>183</v>
      </c>
      <c r="N51" s="5" t="s">
        <v>220</v>
      </c>
      <c r="O51" s="5" t="s">
        <v>182</v>
      </c>
      <c r="P51" s="5"/>
      <c r="Q51" s="5"/>
    </row>
    <row r="52" spans="1:17" s="8" customFormat="1" ht="12.75" customHeight="1">
      <c r="A52" s="39"/>
      <c r="B52" s="66" t="s">
        <v>176</v>
      </c>
      <c r="C52" s="67" t="s">
        <v>27</v>
      </c>
      <c r="D52" s="68" t="s">
        <v>22</v>
      </c>
      <c r="E52" s="9"/>
      <c r="F52" s="9"/>
      <c r="G52" s="42"/>
      <c r="H52" s="49"/>
      <c r="I52" s="50"/>
      <c r="J52" s="51"/>
      <c r="K52" s="5"/>
      <c r="L52" s="5"/>
      <c r="M52" s="5"/>
      <c r="N52" s="5" t="s">
        <v>221</v>
      </c>
      <c r="O52" s="5"/>
      <c r="P52" s="5"/>
      <c r="Q52" s="5"/>
    </row>
    <row r="53" spans="1:17" s="8" customFormat="1" ht="12.75" customHeight="1">
      <c r="A53" s="39" t="s">
        <v>24</v>
      </c>
      <c r="B53" s="85" t="s">
        <v>316</v>
      </c>
      <c r="C53" s="86" t="s">
        <v>317</v>
      </c>
      <c r="D53" s="87" t="s">
        <v>318</v>
      </c>
      <c r="E53" s="89" t="s">
        <v>54</v>
      </c>
      <c r="F53" s="9"/>
      <c r="G53" s="42"/>
      <c r="H53" s="49"/>
      <c r="I53" s="50"/>
      <c r="J53" s="51"/>
      <c r="K53" s="5"/>
      <c r="L53" s="5" t="s">
        <v>222</v>
      </c>
      <c r="M53" s="5" t="s">
        <v>181</v>
      </c>
      <c r="N53" s="5" t="s">
        <v>223</v>
      </c>
      <c r="O53" s="5"/>
      <c r="P53" s="5"/>
      <c r="Q53" s="5"/>
    </row>
    <row r="54" spans="1:17" s="8" customFormat="1" ht="12.75" customHeight="1">
      <c r="A54" s="39"/>
      <c r="B54" s="49"/>
      <c r="C54" s="50"/>
      <c r="D54" s="51"/>
      <c r="F54" s="9"/>
      <c r="G54" s="42"/>
      <c r="H54" s="49"/>
      <c r="I54" s="50"/>
      <c r="J54" s="51"/>
      <c r="K54" s="5"/>
      <c r="L54" s="5" t="s">
        <v>224</v>
      </c>
      <c r="M54" s="5" t="s">
        <v>225</v>
      </c>
      <c r="N54" s="5" t="s">
        <v>227</v>
      </c>
      <c r="O54" s="5" t="s">
        <v>229</v>
      </c>
      <c r="P54" s="5"/>
      <c r="Q54" s="5"/>
    </row>
    <row r="55" spans="1:17" s="8" customFormat="1" ht="12.75" customHeight="1">
      <c r="A55" s="40"/>
      <c r="B55" s="69" t="s">
        <v>281</v>
      </c>
      <c r="C55" s="50" t="s">
        <v>283</v>
      </c>
      <c r="D55" s="70" t="s">
        <v>282</v>
      </c>
      <c r="F55" s="9"/>
      <c r="G55" s="42"/>
      <c r="H55" s="49"/>
      <c r="I55" s="50"/>
      <c r="J55" s="51"/>
      <c r="K55" s="5"/>
      <c r="L55" s="5"/>
      <c r="M55" s="5" t="s">
        <v>226</v>
      </c>
      <c r="N55" s="5" t="s">
        <v>228</v>
      </c>
      <c r="O55" s="5" t="s">
        <v>230</v>
      </c>
      <c r="P55" s="5"/>
      <c r="Q55" s="5"/>
    </row>
    <row r="56" spans="1:17" s="8" customFormat="1" ht="12" customHeight="1">
      <c r="A56" s="40"/>
      <c r="B56" s="94" t="s">
        <v>361</v>
      </c>
      <c r="C56" s="58" t="s">
        <v>19</v>
      </c>
      <c r="D56" s="59" t="s">
        <v>22</v>
      </c>
      <c r="E56" s="9" t="s">
        <v>304</v>
      </c>
      <c r="F56" s="9"/>
      <c r="G56" s="42"/>
      <c r="H56" s="49"/>
      <c r="I56" s="50"/>
      <c r="J56" s="51"/>
      <c r="K56" s="5"/>
      <c r="L56" s="5" t="s">
        <v>231</v>
      </c>
      <c r="M56" s="5" t="s">
        <v>190</v>
      </c>
      <c r="N56" s="5" t="s">
        <v>232</v>
      </c>
      <c r="O56" s="5"/>
      <c r="P56" s="5"/>
      <c r="Q56" s="5"/>
    </row>
    <row r="57" spans="1:17" s="8" customFormat="1" ht="12.95" customHeight="1">
      <c r="A57" s="39"/>
      <c r="B57" s="94" t="s">
        <v>55</v>
      </c>
      <c r="C57" s="58" t="s">
        <v>144</v>
      </c>
      <c r="D57" s="59" t="s">
        <v>22</v>
      </c>
      <c r="E57" s="9" t="s">
        <v>304</v>
      </c>
      <c r="F57" s="9"/>
      <c r="G57" s="42"/>
      <c r="H57" s="49"/>
      <c r="I57" s="50"/>
      <c r="J57" s="51"/>
      <c r="K57" s="5"/>
      <c r="L57" s="5"/>
      <c r="M57" s="5"/>
      <c r="N57" s="5" t="s">
        <v>233</v>
      </c>
      <c r="O57" s="5"/>
      <c r="P57" s="5"/>
      <c r="Q57" s="5"/>
    </row>
    <row r="58" spans="1:17" s="8" customFormat="1" ht="12.95" customHeight="1">
      <c r="A58" s="39"/>
      <c r="B58" s="85" t="s">
        <v>57</v>
      </c>
      <c r="C58" s="86" t="s">
        <v>306</v>
      </c>
      <c r="D58" s="87" t="s">
        <v>319</v>
      </c>
      <c r="E58" s="9" t="s">
        <v>54</v>
      </c>
      <c r="F58" s="9"/>
      <c r="G58" s="42"/>
      <c r="H58" s="52"/>
      <c r="I58" s="52"/>
      <c r="J58" s="53"/>
      <c r="K58" s="5"/>
      <c r="L58" s="5" t="s">
        <v>234</v>
      </c>
      <c r="M58" s="5" t="s">
        <v>235</v>
      </c>
      <c r="N58" s="5" t="s">
        <v>236</v>
      </c>
      <c r="O58" s="5" t="s">
        <v>185</v>
      </c>
      <c r="P58" s="5"/>
      <c r="Q58" s="5"/>
    </row>
    <row r="59" spans="1:17" s="10" customFormat="1" ht="12.95" customHeight="1">
      <c r="A59" s="39"/>
      <c r="B59" s="66" t="s">
        <v>109</v>
      </c>
      <c r="C59" s="67" t="s">
        <v>43</v>
      </c>
      <c r="D59" s="68" t="s">
        <v>22</v>
      </c>
      <c r="E59" s="9" t="s">
        <v>52</v>
      </c>
      <c r="F59" s="9"/>
      <c r="G59" s="40"/>
      <c r="H59" s="49"/>
      <c r="I59" s="50"/>
      <c r="J59" s="51"/>
      <c r="K59" s="5"/>
      <c r="L59" s="5"/>
      <c r="M59" s="5"/>
      <c r="N59" s="5" t="s">
        <v>184</v>
      </c>
      <c r="O59" s="5" t="s">
        <v>237</v>
      </c>
      <c r="P59" s="5"/>
      <c r="Q59" s="5"/>
    </row>
    <row r="60" spans="1:17" ht="15" customHeight="1">
      <c r="A60" s="39"/>
      <c r="B60" s="94" t="s">
        <v>360</v>
      </c>
      <c r="C60" s="60" t="s">
        <v>284</v>
      </c>
      <c r="D60" s="65" t="s">
        <v>96</v>
      </c>
      <c r="E60" s="9" t="s">
        <v>304</v>
      </c>
      <c r="F60" s="9"/>
      <c r="G60" s="40"/>
      <c r="H60" s="49"/>
      <c r="I60" s="50"/>
      <c r="J60" s="51"/>
      <c r="O60" s="5" t="s">
        <v>182</v>
      </c>
    </row>
    <row r="61" spans="1:17" ht="14.25" thickBot="1">
      <c r="A61" s="41"/>
      <c r="B61" s="76" t="s">
        <v>62</v>
      </c>
      <c r="C61" s="74" t="s">
        <v>285</v>
      </c>
      <c r="D61" s="75" t="s">
        <v>3</v>
      </c>
      <c r="E61" s="9" t="s">
        <v>53</v>
      </c>
      <c r="F61" s="9"/>
      <c r="G61" s="40"/>
      <c r="H61" s="49"/>
      <c r="I61" s="50"/>
      <c r="J61" s="51"/>
      <c r="L61" s="5" t="s">
        <v>238</v>
      </c>
      <c r="M61" s="5" t="s">
        <v>183</v>
      </c>
      <c r="N61" s="5" t="s">
        <v>239</v>
      </c>
    </row>
    <row r="62" spans="1:17">
      <c r="A62" s="15"/>
      <c r="B62" s="66" t="s">
        <v>154</v>
      </c>
      <c r="C62" s="67" t="s">
        <v>47</v>
      </c>
      <c r="D62" s="68" t="s">
        <v>22</v>
      </c>
      <c r="E62" s="9" t="s">
        <v>52</v>
      </c>
      <c r="F62" s="34"/>
      <c r="G62" s="39"/>
      <c r="H62" s="49"/>
      <c r="I62" s="50"/>
      <c r="J62" s="51"/>
      <c r="L62" s="5" t="s">
        <v>240</v>
      </c>
      <c r="M62" s="5" t="s">
        <v>190</v>
      </c>
      <c r="N62" s="5" t="s">
        <v>241</v>
      </c>
    </row>
    <row r="63" spans="1:17" ht="14.25" thickBot="1">
      <c r="A63" s="9"/>
      <c r="B63" s="45"/>
      <c r="C63" s="46"/>
      <c r="D63" s="47"/>
      <c r="E63" s="34"/>
      <c r="F63" s="34"/>
      <c r="G63" s="44"/>
      <c r="H63" s="54"/>
      <c r="I63" s="55"/>
      <c r="J63" s="56"/>
      <c r="N63" s="5" t="s">
        <v>242</v>
      </c>
    </row>
    <row r="64" spans="1:17">
      <c r="A64" s="9"/>
      <c r="B64" s="37" t="s">
        <v>36</v>
      </c>
      <c r="C64" s="38"/>
      <c r="D64" s="38"/>
      <c r="E64" s="10"/>
      <c r="F64" s="10"/>
      <c r="G64" s="11"/>
      <c r="H64" s="48"/>
      <c r="I64" s="48"/>
      <c r="J64" s="48"/>
    </row>
    <row r="65" spans="1:10">
      <c r="A65" s="4"/>
      <c r="B65" s="9" t="s">
        <v>32</v>
      </c>
      <c r="C65" s="79" t="s">
        <v>30</v>
      </c>
      <c r="D65" s="79" t="s">
        <v>37</v>
      </c>
      <c r="G65" s="8"/>
      <c r="H65" s="10" t="s">
        <v>140</v>
      </c>
      <c r="I65" s="48" t="s">
        <v>141</v>
      </c>
      <c r="J65" s="48" t="s">
        <v>63</v>
      </c>
    </row>
    <row r="66" spans="1:10">
      <c r="B66" s="20"/>
      <c r="C66" s="80" t="s">
        <v>137</v>
      </c>
      <c r="D66" s="80" t="s">
        <v>22</v>
      </c>
      <c r="G66" s="9"/>
      <c r="H66" s="10"/>
      <c r="I66" s="10"/>
      <c r="J66" s="10"/>
    </row>
    <row r="67" spans="1:10">
      <c r="B67" s="12"/>
      <c r="C67" s="5"/>
      <c r="D67" s="5"/>
      <c r="I67" s="5"/>
      <c r="J67" s="5"/>
    </row>
    <row r="68" spans="1:10">
      <c r="I68" s="22"/>
    </row>
  </sheetData>
  <mergeCells count="2">
    <mergeCell ref="B1:J1"/>
    <mergeCell ref="I3:J3"/>
  </mergeCells>
  <phoneticPr fontId="4"/>
  <printOptions horizontalCentered="1" verticalCentered="1"/>
  <pageMargins left="0.19685039370078741" right="0.19685039370078741" top="3.937007874015748E-2" bottom="0" header="0" footer="0"/>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view="pageBreakPreview" topLeftCell="A13" zoomScaleNormal="100" zoomScaleSheetLayoutView="100" workbookViewId="0">
      <selection activeCell="H48" sqref="H48:J49"/>
    </sheetView>
  </sheetViews>
  <sheetFormatPr defaultColWidth="9" defaultRowHeight="13.5"/>
  <cols>
    <col min="1" max="1" width="4" style="5" customWidth="1"/>
    <col min="2" max="2" width="15.625" style="5" customWidth="1"/>
    <col min="3" max="3" width="36.125" style="17" customWidth="1"/>
    <col min="4" max="4" width="22.5" style="17" customWidth="1"/>
    <col min="5" max="6" width="3.125" style="5" customWidth="1"/>
    <col min="7" max="7" width="4" style="5" customWidth="1"/>
    <col min="8" max="8" width="15.625" style="5" customWidth="1"/>
    <col min="9" max="9" width="39.75" style="17" customWidth="1"/>
    <col min="10" max="10" width="22.5" style="17" customWidth="1"/>
    <col min="11" max="16384" width="9" style="5"/>
  </cols>
  <sheetData>
    <row r="1" spans="1:17" ht="23.25" customHeight="1">
      <c r="A1" s="4"/>
      <c r="B1" s="161" t="s">
        <v>243</v>
      </c>
      <c r="C1" s="161"/>
      <c r="D1" s="161"/>
      <c r="E1" s="161"/>
      <c r="F1" s="161"/>
      <c r="G1" s="161"/>
      <c r="H1" s="161"/>
      <c r="I1" s="161"/>
      <c r="J1" s="161"/>
    </row>
    <row r="2" spans="1:17" ht="4.5" customHeight="1">
      <c r="A2" s="4"/>
      <c r="B2" s="4"/>
      <c r="D2" s="25"/>
      <c r="E2" s="6"/>
      <c r="F2" s="6"/>
      <c r="G2" s="6"/>
      <c r="H2" s="6"/>
      <c r="I2" s="23"/>
    </row>
    <row r="3" spans="1:17" s="2" customFormat="1" ht="13.5" customHeight="1">
      <c r="A3" s="7"/>
      <c r="D3" s="5"/>
      <c r="E3" s="5"/>
      <c r="F3" s="5"/>
      <c r="G3" s="5"/>
      <c r="H3" s="5"/>
      <c r="I3" s="162">
        <f ca="1">TODAY()</f>
        <v>45365</v>
      </c>
      <c r="J3" s="162"/>
    </row>
    <row r="4" spans="1:17" s="2" customFormat="1" ht="3" customHeight="1" thickBot="1">
      <c r="A4" s="7"/>
      <c r="B4" s="1"/>
      <c r="C4" s="18"/>
      <c r="D4" s="26"/>
      <c r="E4" s="1"/>
      <c r="F4" s="1"/>
      <c r="G4" s="3"/>
      <c r="H4" s="3"/>
      <c r="I4" s="24"/>
      <c r="J4" s="29"/>
    </row>
    <row r="5" spans="1:17" s="8" customFormat="1" ht="12.95" customHeight="1" thickBot="1">
      <c r="A5" s="13" t="s">
        <v>1</v>
      </c>
      <c r="B5" s="14" t="s">
        <v>33</v>
      </c>
      <c r="C5" s="19" t="s">
        <v>34</v>
      </c>
      <c r="D5" s="27" t="s">
        <v>35</v>
      </c>
      <c r="E5" s="15"/>
      <c r="F5" s="15"/>
      <c r="G5" s="13" t="s">
        <v>4</v>
      </c>
      <c r="H5" s="14" t="s">
        <v>33</v>
      </c>
      <c r="I5" s="19" t="s">
        <v>34</v>
      </c>
      <c r="J5" s="27" t="s">
        <v>35</v>
      </c>
    </row>
    <row r="6" spans="1:17" s="8" customFormat="1" ht="12.95" customHeight="1">
      <c r="A6" s="35" t="s">
        <v>244</v>
      </c>
      <c r="B6" s="32"/>
      <c r="C6" s="36"/>
      <c r="D6" s="33"/>
      <c r="E6" s="9" t="s">
        <v>45</v>
      </c>
      <c r="F6" s="9"/>
      <c r="G6" s="35" t="s">
        <v>46</v>
      </c>
      <c r="H6" s="30"/>
      <c r="I6" s="36"/>
      <c r="J6" s="31"/>
    </row>
    <row r="7" spans="1:17" s="8" customFormat="1" ht="12.95" customHeight="1">
      <c r="A7" s="39" t="s">
        <v>5</v>
      </c>
      <c r="B7" s="66" t="s">
        <v>245</v>
      </c>
      <c r="C7" s="67" t="s">
        <v>246</v>
      </c>
      <c r="D7" s="68" t="s">
        <v>22</v>
      </c>
      <c r="E7" s="9" t="s">
        <v>52</v>
      </c>
      <c r="F7" s="9"/>
      <c r="G7" s="42" t="s">
        <v>24</v>
      </c>
      <c r="H7" s="66" t="s">
        <v>154</v>
      </c>
      <c r="I7" s="67" t="s">
        <v>47</v>
      </c>
      <c r="J7" s="68" t="s">
        <v>22</v>
      </c>
      <c r="K7" s="8" t="s">
        <v>52</v>
      </c>
    </row>
    <row r="8" spans="1:17" s="8" customFormat="1" ht="12.95" customHeight="1">
      <c r="A8" s="39"/>
      <c r="B8" s="85" t="s">
        <v>301</v>
      </c>
      <c r="C8" s="86" t="s">
        <v>359</v>
      </c>
      <c r="D8" s="87" t="s">
        <v>358</v>
      </c>
      <c r="E8" s="9" t="s">
        <v>54</v>
      </c>
      <c r="F8" s="9"/>
      <c r="G8" s="42"/>
      <c r="H8" s="69" t="s">
        <v>0</v>
      </c>
      <c r="I8" s="50" t="s">
        <v>287</v>
      </c>
      <c r="J8" s="70" t="s">
        <v>0</v>
      </c>
    </row>
    <row r="9" spans="1:17" s="8" customFormat="1" ht="12.95" customHeight="1">
      <c r="A9" s="39"/>
      <c r="B9" s="57" t="s">
        <v>254</v>
      </c>
      <c r="C9" s="58" t="s">
        <v>31</v>
      </c>
      <c r="D9" s="59" t="s">
        <v>22</v>
      </c>
      <c r="E9" s="9" t="s">
        <v>304</v>
      </c>
      <c r="F9" s="9"/>
      <c r="G9" s="42"/>
      <c r="H9" s="49"/>
      <c r="I9" s="50"/>
      <c r="J9" s="51"/>
    </row>
    <row r="10" spans="1:17" s="8" customFormat="1" ht="12.95" customHeight="1">
      <c r="A10" s="39"/>
      <c r="B10" s="57" t="s">
        <v>255</v>
      </c>
      <c r="C10" s="58" t="s">
        <v>31</v>
      </c>
      <c r="D10" s="59" t="s">
        <v>39</v>
      </c>
      <c r="E10" s="9" t="s">
        <v>304</v>
      </c>
      <c r="F10" s="9"/>
      <c r="G10" s="42" t="s">
        <v>14</v>
      </c>
      <c r="H10" s="69" t="s">
        <v>174</v>
      </c>
      <c r="I10" s="50" t="s">
        <v>357</v>
      </c>
      <c r="J10" s="70" t="s">
        <v>175</v>
      </c>
    </row>
    <row r="11" spans="1:17" s="8" customFormat="1" ht="12.95" customHeight="1">
      <c r="A11" s="39"/>
      <c r="B11" s="71" t="s">
        <v>127</v>
      </c>
      <c r="C11" s="72" t="s">
        <v>249</v>
      </c>
      <c r="D11" s="73" t="s">
        <v>22</v>
      </c>
      <c r="E11" s="9" t="s">
        <v>52</v>
      </c>
      <c r="F11" s="9"/>
      <c r="G11" s="42"/>
      <c r="H11" s="57" t="s">
        <v>105</v>
      </c>
      <c r="I11" s="58" t="s">
        <v>248</v>
      </c>
      <c r="J11" s="59" t="s">
        <v>247</v>
      </c>
      <c r="K11" s="8" t="s">
        <v>304</v>
      </c>
    </row>
    <row r="12" spans="1:17" s="8" customFormat="1" ht="12.95" customHeight="1">
      <c r="A12" s="39"/>
      <c r="B12" s="69" t="s">
        <v>90</v>
      </c>
      <c r="C12" s="50" t="s">
        <v>256</v>
      </c>
      <c r="D12" s="51" t="s">
        <v>153</v>
      </c>
      <c r="E12" s="9"/>
      <c r="F12" s="9"/>
      <c r="G12" s="42"/>
      <c r="H12" s="49" t="s">
        <v>91</v>
      </c>
      <c r="I12" s="50" t="s">
        <v>356</v>
      </c>
      <c r="J12" s="51" t="s">
        <v>51</v>
      </c>
    </row>
    <row r="13" spans="1:17" s="8" customFormat="1" ht="12.95" customHeight="1">
      <c r="A13" s="39"/>
      <c r="B13" s="16" t="s">
        <v>0</v>
      </c>
      <c r="C13" s="21" t="s">
        <v>8</v>
      </c>
      <c r="D13" s="28" t="s">
        <v>22</v>
      </c>
      <c r="E13" s="9"/>
      <c r="F13" s="9"/>
      <c r="G13" s="42"/>
      <c r="H13" s="16" t="s">
        <v>128</v>
      </c>
      <c r="I13" s="21" t="s">
        <v>306</v>
      </c>
      <c r="J13" s="28" t="s">
        <v>320</v>
      </c>
    </row>
    <row r="14" spans="1:17" s="8" customFormat="1" ht="12.95" customHeight="1">
      <c r="A14" s="39"/>
      <c r="B14" s="49"/>
      <c r="C14" s="50"/>
      <c r="D14" s="51"/>
      <c r="E14" s="9"/>
      <c r="F14" s="9"/>
      <c r="G14" s="42"/>
      <c r="H14" s="85" t="s">
        <v>323</v>
      </c>
      <c r="I14" s="86" t="s">
        <v>324</v>
      </c>
      <c r="J14" s="87" t="s">
        <v>355</v>
      </c>
      <c r="K14" s="8" t="s">
        <v>54</v>
      </c>
    </row>
    <row r="15" spans="1:17" s="8" customFormat="1" ht="12.95" customHeight="1">
      <c r="A15" s="39" t="s">
        <v>10</v>
      </c>
      <c r="B15" s="69" t="s">
        <v>89</v>
      </c>
      <c r="C15" s="50" t="s">
        <v>257</v>
      </c>
      <c r="D15" s="51" t="s">
        <v>51</v>
      </c>
      <c r="E15" s="9"/>
      <c r="F15" s="9"/>
      <c r="G15" s="42"/>
      <c r="H15" s="62" t="s">
        <v>59</v>
      </c>
      <c r="I15" s="58" t="s">
        <v>42</v>
      </c>
      <c r="J15" s="59" t="s">
        <v>106</v>
      </c>
      <c r="K15" s="8" t="s">
        <v>304</v>
      </c>
    </row>
    <row r="16" spans="1:17" s="8" customFormat="1" ht="12.95" customHeight="1">
      <c r="A16" s="39"/>
      <c r="B16" s="60" t="s">
        <v>98</v>
      </c>
      <c r="C16" s="60" t="s">
        <v>99</v>
      </c>
      <c r="D16" s="61" t="s">
        <v>22</v>
      </c>
      <c r="E16" s="9" t="s">
        <v>304</v>
      </c>
      <c r="F16" s="9"/>
      <c r="G16" s="42"/>
      <c r="H16" s="69" t="s">
        <v>170</v>
      </c>
      <c r="I16" s="50" t="s">
        <v>290</v>
      </c>
      <c r="J16" s="70" t="s">
        <v>171</v>
      </c>
      <c r="O16" s="8" t="s">
        <v>158</v>
      </c>
      <c r="P16" s="8" t="s">
        <v>159</v>
      </c>
      <c r="Q16" s="8" t="s">
        <v>122</v>
      </c>
    </row>
    <row r="17" spans="1:17" s="8" customFormat="1" ht="12.95" customHeight="1">
      <c r="A17" s="40"/>
      <c r="B17" s="85" t="s">
        <v>267</v>
      </c>
      <c r="C17" s="86" t="s">
        <v>354</v>
      </c>
      <c r="D17" s="87" t="s">
        <v>268</v>
      </c>
      <c r="E17" s="9" t="s">
        <v>54</v>
      </c>
      <c r="F17" s="9"/>
      <c r="G17" s="42"/>
      <c r="H17" s="85" t="s">
        <v>325</v>
      </c>
      <c r="I17" s="86" t="s">
        <v>326</v>
      </c>
      <c r="J17" s="87" t="s">
        <v>327</v>
      </c>
      <c r="K17" s="8" t="s">
        <v>54</v>
      </c>
      <c r="M17" s="8" t="s">
        <v>76</v>
      </c>
      <c r="O17" s="8" t="s">
        <v>160</v>
      </c>
      <c r="P17" s="8" t="s">
        <v>138</v>
      </c>
      <c r="Q17" s="8" t="s">
        <v>161</v>
      </c>
    </row>
    <row r="18" spans="1:17" s="8" customFormat="1" ht="12.95" customHeight="1">
      <c r="A18" s="39"/>
      <c r="B18" s="66" t="s">
        <v>128</v>
      </c>
      <c r="C18" s="67" t="s">
        <v>28</v>
      </c>
      <c r="D18" s="68" t="s">
        <v>22</v>
      </c>
      <c r="E18" s="9" t="s">
        <v>52</v>
      </c>
      <c r="F18" s="9"/>
      <c r="G18" s="42"/>
      <c r="H18" s="85"/>
      <c r="I18" s="86"/>
      <c r="J18" s="87"/>
      <c r="L18" s="8">
        <v>2016</v>
      </c>
      <c r="M18" s="8" t="s">
        <v>65</v>
      </c>
      <c r="N18" s="8" t="s">
        <v>77</v>
      </c>
      <c r="O18" s="8" t="s">
        <v>162</v>
      </c>
      <c r="P18" s="8" t="s">
        <v>163</v>
      </c>
      <c r="Q18" s="8" t="s">
        <v>164</v>
      </c>
    </row>
    <row r="19" spans="1:17" s="8" customFormat="1" ht="12.95" customHeight="1">
      <c r="A19" s="39"/>
      <c r="B19" s="49" t="s">
        <v>49</v>
      </c>
      <c r="C19" s="50" t="s">
        <v>258</v>
      </c>
      <c r="D19" s="51" t="s">
        <v>22</v>
      </c>
      <c r="E19" s="9"/>
      <c r="F19" s="9"/>
      <c r="G19" s="42" t="s">
        <v>15</v>
      </c>
      <c r="H19" s="85" t="s">
        <v>328</v>
      </c>
      <c r="I19" s="86" t="s">
        <v>321</v>
      </c>
      <c r="J19" s="87" t="s">
        <v>322</v>
      </c>
      <c r="K19" s="8" t="s">
        <v>54</v>
      </c>
      <c r="O19" s="8" t="s">
        <v>165</v>
      </c>
      <c r="P19" s="8" t="s">
        <v>124</v>
      </c>
      <c r="Q19" s="8" t="s">
        <v>122</v>
      </c>
    </row>
    <row r="20" spans="1:17" s="8" customFormat="1" ht="12.95" customHeight="1">
      <c r="A20" s="39"/>
      <c r="B20" s="49" t="s">
        <v>49</v>
      </c>
      <c r="C20" s="50" t="s">
        <v>6</v>
      </c>
      <c r="D20" s="51" t="s">
        <v>22</v>
      </c>
      <c r="E20" s="9"/>
      <c r="F20" s="9"/>
      <c r="G20" s="42"/>
      <c r="H20" s="57" t="s">
        <v>60</v>
      </c>
      <c r="I20" s="58" t="s">
        <v>38</v>
      </c>
      <c r="J20" s="59" t="s">
        <v>21</v>
      </c>
      <c r="K20" s="8" t="s">
        <v>304</v>
      </c>
      <c r="O20" s="8" t="s">
        <v>166</v>
      </c>
      <c r="P20" s="8" t="s">
        <v>117</v>
      </c>
      <c r="Q20" s="8" t="s">
        <v>167</v>
      </c>
    </row>
    <row r="21" spans="1:17" s="8" customFormat="1" ht="12.95" customHeight="1">
      <c r="A21" s="39"/>
      <c r="B21" s="81" t="s">
        <v>152</v>
      </c>
      <c r="C21" s="82" t="s">
        <v>353</v>
      </c>
      <c r="D21" s="83" t="s">
        <v>93</v>
      </c>
      <c r="E21" s="9" t="s">
        <v>54</v>
      </c>
      <c r="F21" s="9"/>
      <c r="G21" s="42"/>
      <c r="H21" s="57" t="s">
        <v>61</v>
      </c>
      <c r="I21" s="58" t="s">
        <v>291</v>
      </c>
      <c r="J21" s="59" t="s">
        <v>21</v>
      </c>
      <c r="K21" s="8" t="s">
        <v>304</v>
      </c>
      <c r="L21" s="8">
        <v>2017</v>
      </c>
      <c r="M21" s="8" t="s">
        <v>66</v>
      </c>
      <c r="N21" s="8" t="s">
        <v>78</v>
      </c>
      <c r="O21" s="8" t="s">
        <v>168</v>
      </c>
      <c r="P21" s="8" t="s">
        <v>169</v>
      </c>
      <c r="Q21" s="8" t="s">
        <v>122</v>
      </c>
    </row>
    <row r="22" spans="1:17" s="8" customFormat="1" ht="12.95" customHeight="1">
      <c r="A22" s="39"/>
      <c r="B22" s="85" t="s">
        <v>302</v>
      </c>
      <c r="C22" s="86" t="s">
        <v>303</v>
      </c>
      <c r="D22" s="87" t="s">
        <v>352</v>
      </c>
      <c r="E22" s="9" t="s">
        <v>54</v>
      </c>
      <c r="F22" s="9"/>
      <c r="G22" s="42"/>
      <c r="H22" s="69" t="s">
        <v>123</v>
      </c>
      <c r="I22" s="50" t="s">
        <v>351</v>
      </c>
      <c r="J22" s="70" t="s">
        <v>122</v>
      </c>
      <c r="L22" s="8">
        <v>2018</v>
      </c>
      <c r="M22" s="8" t="s">
        <v>67</v>
      </c>
      <c r="N22" s="8" t="s">
        <v>79</v>
      </c>
    </row>
    <row r="23" spans="1:17" s="8" customFormat="1" ht="12.95" customHeight="1">
      <c r="A23" s="39"/>
      <c r="B23" s="69" t="s">
        <v>350</v>
      </c>
      <c r="C23" s="50" t="s">
        <v>259</v>
      </c>
      <c r="D23" s="70" t="s">
        <v>139</v>
      </c>
      <c r="E23" s="9"/>
      <c r="F23" s="9"/>
      <c r="G23" s="42"/>
      <c r="H23" s="69" t="s">
        <v>61</v>
      </c>
      <c r="I23" s="50" t="s">
        <v>292</v>
      </c>
      <c r="J23" s="70" t="s">
        <v>51</v>
      </c>
    </row>
    <row r="24" spans="1:17" s="8" customFormat="1" ht="12.95" customHeight="1">
      <c r="A24" s="39"/>
      <c r="B24" s="69" t="s">
        <v>151</v>
      </c>
      <c r="C24" s="50" t="s">
        <v>260</v>
      </c>
      <c r="D24" s="70" t="s">
        <v>118</v>
      </c>
      <c r="E24" s="9"/>
      <c r="F24" s="9"/>
      <c r="G24" s="42"/>
      <c r="H24" s="49"/>
      <c r="I24" s="50"/>
      <c r="J24" s="51"/>
    </row>
    <row r="25" spans="1:17" s="8" customFormat="1" ht="12.95" customHeight="1">
      <c r="A25" s="39"/>
      <c r="B25" s="90"/>
      <c r="C25" s="93"/>
      <c r="D25" s="91"/>
      <c r="E25" s="9"/>
      <c r="F25" s="9"/>
      <c r="G25" s="42" t="s">
        <v>16</v>
      </c>
      <c r="H25" s="49" t="s">
        <v>293</v>
      </c>
      <c r="I25" s="50" t="s">
        <v>25</v>
      </c>
      <c r="J25" s="51" t="s">
        <v>21</v>
      </c>
      <c r="L25" s="8">
        <v>2019</v>
      </c>
      <c r="M25" s="8" t="s">
        <v>68</v>
      </c>
      <c r="N25" s="8" t="s">
        <v>80</v>
      </c>
    </row>
    <row r="26" spans="1:17" s="8" customFormat="1" ht="12.75" customHeight="1">
      <c r="A26" s="39"/>
      <c r="B26" s="69" t="s">
        <v>349</v>
      </c>
      <c r="C26" s="50" t="s">
        <v>261</v>
      </c>
      <c r="D26" s="70" t="s">
        <v>172</v>
      </c>
      <c r="E26" s="9"/>
      <c r="F26" s="9"/>
      <c r="G26" s="42"/>
      <c r="H26" s="57" t="s">
        <v>293</v>
      </c>
      <c r="I26" s="58" t="s">
        <v>9</v>
      </c>
      <c r="J26" s="59" t="s">
        <v>21</v>
      </c>
      <c r="K26" s="8" t="s">
        <v>304</v>
      </c>
      <c r="L26" s="8">
        <v>2020</v>
      </c>
      <c r="M26" s="8" t="s">
        <v>69</v>
      </c>
      <c r="N26" s="8" t="s">
        <v>81</v>
      </c>
    </row>
    <row r="27" spans="1:17" s="8" customFormat="1" ht="12.75" customHeight="1">
      <c r="A27" s="39"/>
      <c r="B27" s="49"/>
      <c r="C27" s="50"/>
      <c r="D27" s="51"/>
      <c r="E27" s="9"/>
      <c r="F27" s="9"/>
      <c r="G27" s="42"/>
      <c r="H27" s="49" t="s">
        <v>293</v>
      </c>
      <c r="I27" s="50" t="s">
        <v>286</v>
      </c>
      <c r="J27" s="51" t="s">
        <v>21</v>
      </c>
      <c r="L27" s="8">
        <v>2021</v>
      </c>
      <c r="M27" s="8" t="s">
        <v>70</v>
      </c>
      <c r="N27" s="8" t="s">
        <v>82</v>
      </c>
    </row>
    <row r="28" spans="1:17" s="8" customFormat="1" ht="12.75" customHeight="1">
      <c r="A28" s="39" t="s">
        <v>11</v>
      </c>
      <c r="B28" s="90"/>
      <c r="C28" s="93"/>
      <c r="D28" s="91"/>
      <c r="E28" s="9"/>
      <c r="F28" s="9"/>
      <c r="G28" s="42"/>
      <c r="H28" s="78" t="s">
        <v>177</v>
      </c>
      <c r="I28" s="74" t="s">
        <v>179</v>
      </c>
      <c r="J28" s="75" t="s">
        <v>20</v>
      </c>
      <c r="K28" s="8" t="s">
        <v>53</v>
      </c>
      <c r="L28" s="8">
        <v>2022</v>
      </c>
      <c r="M28" s="8" t="s">
        <v>71</v>
      </c>
      <c r="N28" s="8" t="s">
        <v>83</v>
      </c>
    </row>
    <row r="29" spans="1:17" s="8" customFormat="1" ht="12.75" customHeight="1">
      <c r="A29" s="39"/>
      <c r="B29" s="69" t="s">
        <v>121</v>
      </c>
      <c r="C29" s="50" t="s">
        <v>348</v>
      </c>
      <c r="D29" s="70" t="s">
        <v>122</v>
      </c>
      <c r="E29" s="9"/>
      <c r="F29" s="9"/>
      <c r="G29" s="42"/>
      <c r="H29" s="78" t="s">
        <v>178</v>
      </c>
      <c r="I29" s="74" t="s">
        <v>180</v>
      </c>
      <c r="J29" s="75" t="s">
        <v>2</v>
      </c>
      <c r="K29" s="8" t="s">
        <v>53</v>
      </c>
      <c r="L29" s="8">
        <v>2023</v>
      </c>
      <c r="M29" s="8" t="s">
        <v>72</v>
      </c>
      <c r="N29" s="8" t="s">
        <v>84</v>
      </c>
    </row>
    <row r="30" spans="1:17" s="8" customFormat="1" ht="12.75" customHeight="1">
      <c r="A30" s="39"/>
      <c r="B30" s="85" t="s">
        <v>305</v>
      </c>
      <c r="C30" s="86" t="s">
        <v>306</v>
      </c>
      <c r="D30" s="87" t="s">
        <v>347</v>
      </c>
      <c r="E30" s="9" t="s">
        <v>54</v>
      </c>
      <c r="F30" s="9"/>
      <c r="G30" s="42"/>
      <c r="H30" s="85" t="s">
        <v>329</v>
      </c>
      <c r="I30" s="86" t="s">
        <v>326</v>
      </c>
      <c r="J30" s="87" t="s">
        <v>330</v>
      </c>
      <c r="K30" s="8" t="s">
        <v>54</v>
      </c>
    </row>
    <row r="31" spans="1:17" s="8" customFormat="1" ht="12.75" customHeight="1">
      <c r="A31" s="39"/>
      <c r="B31" s="49" t="s">
        <v>346</v>
      </c>
      <c r="C31" s="50" t="s">
        <v>263</v>
      </c>
      <c r="D31" s="51" t="s">
        <v>22</v>
      </c>
      <c r="E31" s="9"/>
      <c r="F31" s="9"/>
      <c r="G31" s="42"/>
      <c r="H31" s="62" t="s">
        <v>109</v>
      </c>
      <c r="I31" s="58" t="s">
        <v>41</v>
      </c>
      <c r="J31" s="59" t="s">
        <v>106</v>
      </c>
      <c r="K31" s="8" t="s">
        <v>304</v>
      </c>
    </row>
    <row r="32" spans="1:17" s="8" customFormat="1" ht="12.75" customHeight="1">
      <c r="A32" s="39"/>
      <c r="B32" s="66" t="s">
        <v>129</v>
      </c>
      <c r="C32" s="67" t="s">
        <v>48</v>
      </c>
      <c r="D32" s="68" t="s">
        <v>22</v>
      </c>
      <c r="E32" s="9" t="s">
        <v>52</v>
      </c>
      <c r="F32" s="9"/>
      <c r="G32" s="42"/>
      <c r="H32" s="69" t="s">
        <v>132</v>
      </c>
      <c r="I32" s="50" t="s">
        <v>294</v>
      </c>
      <c r="J32" s="70" t="s">
        <v>147</v>
      </c>
      <c r="L32" s="8">
        <v>2024</v>
      </c>
      <c r="M32" s="8" t="s">
        <v>73</v>
      </c>
      <c r="N32" s="8" t="s">
        <v>85</v>
      </c>
    </row>
    <row r="33" spans="1:17" s="8" customFormat="1" ht="12.75" customHeight="1">
      <c r="A33" s="39"/>
      <c r="B33" s="66" t="s">
        <v>150</v>
      </c>
      <c r="C33" s="67" t="s">
        <v>40</v>
      </c>
      <c r="D33" s="68" t="s">
        <v>22</v>
      </c>
      <c r="E33" s="9" t="s">
        <v>52</v>
      </c>
      <c r="F33" s="9"/>
      <c r="G33" s="42"/>
      <c r="H33" s="49"/>
      <c r="I33" s="50"/>
      <c r="J33" s="51"/>
      <c r="L33" s="8">
        <v>2025</v>
      </c>
      <c r="M33" s="8" t="s">
        <v>74</v>
      </c>
      <c r="N33" s="8" t="s">
        <v>86</v>
      </c>
    </row>
    <row r="34" spans="1:17" s="8" customFormat="1" ht="12.75" customHeight="1">
      <c r="A34" s="39"/>
      <c r="B34" s="85" t="s">
        <v>308</v>
      </c>
      <c r="C34" s="86" t="s">
        <v>309</v>
      </c>
      <c r="D34" s="87" t="s">
        <v>310</v>
      </c>
      <c r="E34" s="9"/>
      <c r="F34" s="9"/>
      <c r="G34" s="42" t="s">
        <v>146</v>
      </c>
      <c r="H34" s="49"/>
      <c r="I34" s="50"/>
      <c r="J34" s="51"/>
      <c r="L34" s="8">
        <v>2026</v>
      </c>
      <c r="M34" s="8" t="s">
        <v>75</v>
      </c>
      <c r="N34" s="8" t="s">
        <v>87</v>
      </c>
    </row>
    <row r="35" spans="1:17" s="8" customFormat="1" ht="12.75" customHeight="1">
      <c r="A35" s="39"/>
      <c r="B35" s="49"/>
      <c r="C35" s="50"/>
      <c r="D35" s="51"/>
      <c r="E35" s="9"/>
      <c r="F35" s="9"/>
      <c r="G35" s="42"/>
      <c r="H35" s="49"/>
      <c r="I35" s="50"/>
      <c r="J35" s="51"/>
      <c r="L35" s="8" t="s">
        <v>186</v>
      </c>
      <c r="M35" s="8" t="s">
        <v>181</v>
      </c>
      <c r="N35" s="8" t="s">
        <v>187</v>
      </c>
    </row>
    <row r="36" spans="1:17" s="8" customFormat="1" ht="12.75" customHeight="1">
      <c r="A36" s="39" t="s">
        <v>12</v>
      </c>
      <c r="B36" s="69" t="s">
        <v>119</v>
      </c>
      <c r="C36" s="50" t="s">
        <v>265</v>
      </c>
      <c r="D36" s="70" t="s">
        <v>120</v>
      </c>
      <c r="E36" s="9"/>
      <c r="F36" s="9"/>
      <c r="G36" s="42" t="s">
        <v>17</v>
      </c>
      <c r="H36" s="69" t="s">
        <v>133</v>
      </c>
      <c r="I36" s="50" t="s">
        <v>295</v>
      </c>
      <c r="J36" s="70" t="s">
        <v>134</v>
      </c>
      <c r="N36" s="8" t="s">
        <v>188</v>
      </c>
    </row>
    <row r="37" spans="1:17" s="8" customFormat="1" ht="12.75" customHeight="1">
      <c r="A37" s="39"/>
      <c r="B37" s="69" t="s">
        <v>149</v>
      </c>
      <c r="C37" s="50" t="s">
        <v>266</v>
      </c>
      <c r="D37" s="70" t="s">
        <v>148</v>
      </c>
      <c r="E37" s="9"/>
      <c r="F37" s="9"/>
      <c r="G37" s="42"/>
      <c r="H37" s="16" t="s">
        <v>296</v>
      </c>
      <c r="I37" s="21" t="s">
        <v>92</v>
      </c>
      <c r="J37" s="28" t="s">
        <v>51</v>
      </c>
      <c r="L37" s="8" t="s">
        <v>189</v>
      </c>
      <c r="M37" s="8" t="s">
        <v>190</v>
      </c>
      <c r="N37" s="8" t="s">
        <v>191</v>
      </c>
    </row>
    <row r="38" spans="1:17" s="8" customFormat="1" ht="12.75" customHeight="1">
      <c r="A38" s="39"/>
      <c r="B38" s="85" t="s">
        <v>311</v>
      </c>
      <c r="C38" s="86" t="s">
        <v>312</v>
      </c>
      <c r="D38" s="87" t="s">
        <v>310</v>
      </c>
      <c r="E38" s="9"/>
      <c r="F38" s="9"/>
      <c r="G38" s="42"/>
      <c r="H38" s="76" t="s">
        <v>345</v>
      </c>
      <c r="I38" s="74" t="s">
        <v>64</v>
      </c>
      <c r="J38" s="77" t="s">
        <v>22</v>
      </c>
      <c r="K38" s="8" t="s">
        <v>53</v>
      </c>
      <c r="N38" s="8" t="s">
        <v>192</v>
      </c>
    </row>
    <row r="39" spans="1:17" s="8" customFormat="1" ht="12.75" customHeight="1">
      <c r="A39" s="39"/>
      <c r="B39" s="66" t="s">
        <v>130</v>
      </c>
      <c r="C39" s="67" t="s">
        <v>29</v>
      </c>
      <c r="D39" s="68" t="s">
        <v>22</v>
      </c>
      <c r="E39" s="9" t="s">
        <v>52</v>
      </c>
      <c r="F39" s="9"/>
      <c r="G39" s="42"/>
      <c r="H39" s="62" t="s">
        <v>110</v>
      </c>
      <c r="I39" s="58" t="s">
        <v>23</v>
      </c>
      <c r="J39" s="59" t="s">
        <v>22</v>
      </c>
      <c r="K39" s="8" t="s">
        <v>304</v>
      </c>
      <c r="L39" s="8" t="s">
        <v>193</v>
      </c>
      <c r="M39" s="8" t="s">
        <v>181</v>
      </c>
      <c r="N39" s="8" t="s">
        <v>194</v>
      </c>
    </row>
    <row r="40" spans="1:17" s="8" customFormat="1" ht="12.75" customHeight="1">
      <c r="A40" s="39"/>
      <c r="B40" s="85" t="s">
        <v>270</v>
      </c>
      <c r="C40" s="86" t="s">
        <v>344</v>
      </c>
      <c r="D40" s="87" t="s">
        <v>343</v>
      </c>
      <c r="E40" s="9" t="s">
        <v>54</v>
      </c>
      <c r="F40" s="9"/>
      <c r="G40" s="42"/>
      <c r="H40" s="16" t="s">
        <v>0</v>
      </c>
      <c r="I40" s="21" t="s">
        <v>306</v>
      </c>
      <c r="J40" s="28" t="s">
        <v>331</v>
      </c>
      <c r="N40" s="8" t="s">
        <v>195</v>
      </c>
    </row>
    <row r="41" spans="1:17" s="8" customFormat="1" ht="12.75" customHeight="1">
      <c r="A41" s="39"/>
      <c r="B41" s="66" t="s">
        <v>131</v>
      </c>
      <c r="C41" s="67" t="s">
        <v>44</v>
      </c>
      <c r="D41" s="68" t="s">
        <v>22</v>
      </c>
      <c r="E41" s="9" t="s">
        <v>52</v>
      </c>
      <c r="F41" s="9"/>
      <c r="G41" s="42"/>
      <c r="H41" s="49"/>
      <c r="I41" s="50"/>
      <c r="J41" s="51"/>
      <c r="L41" s="8" t="s">
        <v>196</v>
      </c>
      <c r="M41" s="8" t="s">
        <v>197</v>
      </c>
      <c r="N41" s="8" t="s">
        <v>198</v>
      </c>
    </row>
    <row r="42" spans="1:17" s="8" customFormat="1" ht="12.75" customHeight="1">
      <c r="A42" s="39"/>
      <c r="B42" s="16" t="s">
        <v>313</v>
      </c>
      <c r="C42" s="21" t="s">
        <v>314</v>
      </c>
      <c r="D42" s="28" t="s">
        <v>315</v>
      </c>
      <c r="E42" s="9"/>
      <c r="F42" s="9"/>
      <c r="G42" s="42" t="s">
        <v>7</v>
      </c>
      <c r="H42" s="76" t="s">
        <v>0</v>
      </c>
      <c r="I42" s="74" t="s">
        <v>250</v>
      </c>
      <c r="J42" s="77" t="s">
        <v>22</v>
      </c>
      <c r="K42" s="8" t="s">
        <v>53</v>
      </c>
      <c r="N42" s="8" t="s">
        <v>199</v>
      </c>
    </row>
    <row r="43" spans="1:17" s="8" customFormat="1" ht="12.75" customHeight="1">
      <c r="A43" s="39"/>
      <c r="B43" s="76" t="s">
        <v>342</v>
      </c>
      <c r="C43" s="74" t="s">
        <v>272</v>
      </c>
      <c r="D43" s="77" t="s">
        <v>2</v>
      </c>
      <c r="E43" s="9" t="s">
        <v>53</v>
      </c>
      <c r="F43" s="9"/>
      <c r="G43" s="43"/>
      <c r="H43" s="76" t="s">
        <v>0</v>
      </c>
      <c r="I43" s="74" t="s">
        <v>252</v>
      </c>
      <c r="J43" s="77" t="s">
        <v>0</v>
      </c>
      <c r="K43" s="8" t="s">
        <v>53</v>
      </c>
      <c r="L43" s="8" t="s">
        <v>200</v>
      </c>
      <c r="M43" s="8" t="s">
        <v>201</v>
      </c>
      <c r="N43" s="8" t="s">
        <v>198</v>
      </c>
      <c r="O43" s="8" t="s">
        <v>203</v>
      </c>
    </row>
    <row r="44" spans="1:17" s="8" customFormat="1" ht="12.75" customHeight="1">
      <c r="A44" s="39"/>
      <c r="B44" s="69" t="s">
        <v>273</v>
      </c>
      <c r="C44" s="50" t="s">
        <v>274</v>
      </c>
      <c r="D44" s="70" t="s">
        <v>275</v>
      </c>
      <c r="E44" s="9"/>
      <c r="F44" s="9"/>
      <c r="G44" s="42"/>
      <c r="H44" s="62" t="s">
        <v>0</v>
      </c>
      <c r="I44" s="58" t="s">
        <v>253</v>
      </c>
      <c r="J44" s="59" t="s">
        <v>341</v>
      </c>
      <c r="K44" s="8" t="s">
        <v>304</v>
      </c>
      <c r="M44" s="8" t="s">
        <v>202</v>
      </c>
      <c r="N44" s="8" t="s">
        <v>199</v>
      </c>
      <c r="O44" s="8" t="s">
        <v>204</v>
      </c>
    </row>
    <row r="45" spans="1:17" s="8" customFormat="1" ht="12.75" customHeight="1">
      <c r="A45" s="39"/>
      <c r="B45" s="49"/>
      <c r="C45" s="50"/>
      <c r="D45" s="51"/>
      <c r="E45" s="9"/>
      <c r="F45" s="9"/>
      <c r="G45" s="42"/>
      <c r="H45" s="49"/>
      <c r="I45" s="50"/>
      <c r="J45" s="51"/>
      <c r="L45" s="8" t="s">
        <v>205</v>
      </c>
      <c r="M45" s="8" t="s">
        <v>206</v>
      </c>
      <c r="N45" s="8" t="s">
        <v>207</v>
      </c>
    </row>
    <row r="46" spans="1:17" s="8" customFormat="1" ht="12.75" customHeight="1">
      <c r="A46" s="39" t="s">
        <v>13</v>
      </c>
      <c r="B46" s="76" t="s">
        <v>340</v>
      </c>
      <c r="C46" s="74" t="s">
        <v>276</v>
      </c>
      <c r="D46" s="77" t="s">
        <v>3</v>
      </c>
      <c r="E46" s="9" t="s">
        <v>53</v>
      </c>
      <c r="F46" s="9"/>
      <c r="G46" s="42" t="s">
        <v>18</v>
      </c>
      <c r="H46" s="57" t="s">
        <v>142</v>
      </c>
      <c r="I46" s="58" t="s">
        <v>145</v>
      </c>
      <c r="J46" s="59" t="s">
        <v>22</v>
      </c>
      <c r="K46" s="8" t="s">
        <v>304</v>
      </c>
      <c r="N46" s="8" t="s">
        <v>208</v>
      </c>
    </row>
    <row r="47" spans="1:17" s="8" customFormat="1" ht="12.75" customHeight="1">
      <c r="A47" s="39"/>
      <c r="B47" s="90"/>
      <c r="C47" s="93"/>
      <c r="D47" s="91"/>
      <c r="E47" s="9" t="s">
        <v>304</v>
      </c>
      <c r="F47" s="9"/>
      <c r="G47" s="42"/>
      <c r="H47" s="57" t="s">
        <v>114</v>
      </c>
      <c r="I47" s="58" t="s">
        <v>26</v>
      </c>
      <c r="J47" s="59" t="s">
        <v>22</v>
      </c>
      <c r="K47" s="10" t="s">
        <v>304</v>
      </c>
      <c r="L47" s="10" t="s">
        <v>209</v>
      </c>
      <c r="M47" s="10" t="s">
        <v>210</v>
      </c>
      <c r="N47" s="10" t="s">
        <v>212</v>
      </c>
      <c r="O47" s="10" t="s">
        <v>214</v>
      </c>
      <c r="P47" s="10"/>
      <c r="Q47" s="10"/>
    </row>
    <row r="48" spans="1:17" s="8" customFormat="1" ht="12.75" customHeight="1">
      <c r="A48" s="39"/>
      <c r="B48" s="69" t="s">
        <v>278</v>
      </c>
      <c r="C48" s="50" t="s">
        <v>280</v>
      </c>
      <c r="D48" s="70" t="s">
        <v>279</v>
      </c>
      <c r="E48" s="9"/>
      <c r="F48" s="9"/>
      <c r="G48" s="42"/>
      <c r="H48" s="76" t="s">
        <v>339</v>
      </c>
      <c r="I48" s="84" t="s">
        <v>299</v>
      </c>
      <c r="J48" s="75" t="s">
        <v>22</v>
      </c>
      <c r="K48" s="5" t="s">
        <v>53</v>
      </c>
      <c r="L48" s="5"/>
      <c r="M48" s="5" t="s">
        <v>211</v>
      </c>
      <c r="N48" s="5" t="s">
        <v>213</v>
      </c>
      <c r="O48" s="5" t="s">
        <v>215</v>
      </c>
      <c r="P48" s="5"/>
      <c r="Q48" s="5"/>
    </row>
    <row r="49" spans="1:17" s="8" customFormat="1" ht="12.75" customHeight="1">
      <c r="A49" s="39"/>
      <c r="B49" s="66" t="s">
        <v>176</v>
      </c>
      <c r="C49" s="67" t="s">
        <v>27</v>
      </c>
      <c r="D49" s="68" t="s">
        <v>22</v>
      </c>
      <c r="E49" s="9" t="s">
        <v>52</v>
      </c>
      <c r="F49" s="9"/>
      <c r="G49" s="42"/>
      <c r="H49" s="76" t="s">
        <v>338</v>
      </c>
      <c r="I49" s="84" t="s">
        <v>300</v>
      </c>
      <c r="J49" s="75" t="s">
        <v>22</v>
      </c>
      <c r="K49" s="5" t="s">
        <v>53</v>
      </c>
      <c r="L49" s="5" t="s">
        <v>216</v>
      </c>
      <c r="M49" s="5" t="s">
        <v>181</v>
      </c>
      <c r="N49" s="5" t="s">
        <v>217</v>
      </c>
      <c r="O49" s="5"/>
      <c r="P49" s="5"/>
      <c r="Q49" s="5"/>
    </row>
    <row r="50" spans="1:17" s="8" customFormat="1" ht="12.75" customHeight="1">
      <c r="A50" s="39"/>
      <c r="B50" s="85" t="s">
        <v>316</v>
      </c>
      <c r="C50" s="86" t="s">
        <v>317</v>
      </c>
      <c r="D50" s="87" t="s">
        <v>337</v>
      </c>
      <c r="E50" s="89" t="s">
        <v>54</v>
      </c>
      <c r="F50" s="9"/>
      <c r="G50" s="42"/>
      <c r="H50" s="69" t="s">
        <v>135</v>
      </c>
      <c r="I50" s="50" t="s">
        <v>297</v>
      </c>
      <c r="J50" s="70" t="s">
        <v>136</v>
      </c>
      <c r="K50" s="5"/>
      <c r="L50" s="5"/>
      <c r="M50" s="5"/>
      <c r="N50" s="5" t="s">
        <v>218</v>
      </c>
      <c r="O50" s="5"/>
      <c r="P50" s="5"/>
      <c r="Q50" s="5"/>
    </row>
    <row r="51" spans="1:17" s="8" customFormat="1" ht="12.75" customHeight="1">
      <c r="A51" s="88"/>
      <c r="B51" s="76" t="s">
        <v>0</v>
      </c>
      <c r="C51" s="74" t="s">
        <v>277</v>
      </c>
      <c r="D51" s="77" t="s">
        <v>22</v>
      </c>
      <c r="E51" s="9" t="s">
        <v>53</v>
      </c>
      <c r="F51" s="89"/>
      <c r="G51" s="42"/>
      <c r="H51" s="57" t="s">
        <v>0</v>
      </c>
      <c r="I51" s="58" t="s">
        <v>50</v>
      </c>
      <c r="J51" s="59" t="s">
        <v>22</v>
      </c>
      <c r="K51" s="5" t="s">
        <v>304</v>
      </c>
      <c r="L51" s="5" t="s">
        <v>219</v>
      </c>
      <c r="M51" s="5" t="s">
        <v>183</v>
      </c>
      <c r="N51" s="5" t="s">
        <v>220</v>
      </c>
      <c r="O51" s="5" t="s">
        <v>182</v>
      </c>
      <c r="P51" s="5"/>
      <c r="Q51" s="5"/>
    </row>
    <row r="52" spans="1:17" s="8" customFormat="1" ht="12.75" customHeight="1">
      <c r="A52" s="39"/>
      <c r="B52" s="49"/>
      <c r="C52" s="50"/>
      <c r="D52" s="51"/>
      <c r="E52" s="9"/>
      <c r="F52" s="9"/>
      <c r="G52" s="42"/>
      <c r="H52" s="69" t="s">
        <v>125</v>
      </c>
      <c r="I52" s="50" t="s">
        <v>298</v>
      </c>
      <c r="J52" s="70" t="s">
        <v>126</v>
      </c>
      <c r="K52" s="5"/>
      <c r="L52" s="5"/>
      <c r="M52" s="5"/>
      <c r="N52" s="5" t="s">
        <v>221</v>
      </c>
      <c r="O52" s="5"/>
      <c r="P52" s="5"/>
      <c r="Q52" s="5"/>
    </row>
    <row r="53" spans="1:17" s="8" customFormat="1" ht="12.75" customHeight="1">
      <c r="A53" s="39" t="s">
        <v>24</v>
      </c>
      <c r="B53" s="69" t="s">
        <v>281</v>
      </c>
      <c r="C53" s="50" t="s">
        <v>283</v>
      </c>
      <c r="D53" s="70" t="s">
        <v>282</v>
      </c>
      <c r="E53" s="9"/>
      <c r="F53" s="9"/>
      <c r="G53" s="42"/>
      <c r="H53" s="49"/>
      <c r="I53" s="50"/>
      <c r="J53" s="51"/>
      <c r="K53" s="5"/>
      <c r="L53" s="5" t="s">
        <v>222</v>
      </c>
      <c r="M53" s="5" t="s">
        <v>181</v>
      </c>
      <c r="N53" s="5" t="s">
        <v>223</v>
      </c>
      <c r="O53" s="5"/>
      <c r="P53" s="5"/>
      <c r="Q53" s="5"/>
    </row>
    <row r="54" spans="1:17" s="8" customFormat="1" ht="12.75" customHeight="1">
      <c r="A54" s="39"/>
      <c r="B54" s="57" t="s">
        <v>104</v>
      </c>
      <c r="C54" s="58" t="s">
        <v>19</v>
      </c>
      <c r="D54" s="59" t="s">
        <v>22</v>
      </c>
      <c r="E54" s="9" t="s">
        <v>304</v>
      </c>
      <c r="F54" s="9"/>
      <c r="G54" s="42"/>
      <c r="H54" s="49"/>
      <c r="I54" s="50"/>
      <c r="J54" s="51"/>
      <c r="K54" s="5"/>
      <c r="L54" s="5" t="s">
        <v>224</v>
      </c>
      <c r="M54" s="5" t="s">
        <v>225</v>
      </c>
      <c r="N54" s="5" t="s">
        <v>227</v>
      </c>
      <c r="O54" s="5" t="s">
        <v>229</v>
      </c>
      <c r="P54" s="5"/>
      <c r="Q54" s="5"/>
    </row>
    <row r="55" spans="1:17" s="8" customFormat="1" ht="12.75" customHeight="1">
      <c r="A55" s="40"/>
      <c r="B55" s="57" t="s">
        <v>143</v>
      </c>
      <c r="C55" s="58" t="s">
        <v>144</v>
      </c>
      <c r="D55" s="59" t="s">
        <v>22</v>
      </c>
      <c r="E55" s="9" t="s">
        <v>304</v>
      </c>
      <c r="F55" s="9"/>
      <c r="G55" s="42"/>
      <c r="H55" s="49"/>
      <c r="I55" s="50"/>
      <c r="J55" s="51"/>
      <c r="K55" s="5"/>
      <c r="L55" s="5"/>
      <c r="M55" s="5" t="s">
        <v>226</v>
      </c>
      <c r="N55" s="5" t="s">
        <v>228</v>
      </c>
      <c r="O55" s="5" t="s">
        <v>230</v>
      </c>
      <c r="P55" s="5"/>
      <c r="Q55" s="5"/>
    </row>
    <row r="56" spans="1:17" s="8" customFormat="1" ht="12" customHeight="1">
      <c r="A56" s="40"/>
      <c r="B56" s="85" t="s">
        <v>57</v>
      </c>
      <c r="C56" s="86" t="s">
        <v>336</v>
      </c>
      <c r="D56" s="87" t="s">
        <v>335</v>
      </c>
      <c r="E56" s="9" t="s">
        <v>54</v>
      </c>
      <c r="F56" s="9"/>
      <c r="G56" s="42"/>
      <c r="H56" s="49"/>
      <c r="I56" s="50"/>
      <c r="J56" s="51"/>
      <c r="K56" s="5"/>
      <c r="L56" s="5" t="s">
        <v>231</v>
      </c>
      <c r="M56" s="5" t="s">
        <v>190</v>
      </c>
      <c r="N56" s="5" t="s">
        <v>232</v>
      </c>
      <c r="O56" s="5"/>
      <c r="P56" s="5"/>
      <c r="Q56" s="5"/>
    </row>
    <row r="57" spans="1:17" s="8" customFormat="1" ht="12.95" customHeight="1">
      <c r="A57" s="39"/>
      <c r="B57" s="66" t="s">
        <v>109</v>
      </c>
      <c r="C57" s="67" t="s">
        <v>43</v>
      </c>
      <c r="D57" s="68" t="s">
        <v>22</v>
      </c>
      <c r="E57" s="9" t="s">
        <v>52</v>
      </c>
      <c r="F57" s="9"/>
      <c r="G57" s="42"/>
      <c r="H57" s="49"/>
      <c r="I57" s="50"/>
      <c r="J57" s="51"/>
      <c r="K57" s="5"/>
      <c r="L57" s="5"/>
      <c r="M57" s="5"/>
      <c r="N57" s="5" t="s">
        <v>233</v>
      </c>
      <c r="O57" s="5"/>
      <c r="P57" s="5"/>
      <c r="Q57" s="5"/>
    </row>
    <row r="58" spans="1:17" s="8" customFormat="1" ht="12.95" customHeight="1">
      <c r="A58" s="39"/>
      <c r="B58" s="57" t="s">
        <v>95</v>
      </c>
      <c r="C58" s="60" t="s">
        <v>284</v>
      </c>
      <c r="D58" s="65" t="s">
        <v>96</v>
      </c>
      <c r="E58" s="9" t="s">
        <v>304</v>
      </c>
      <c r="F58" s="9"/>
      <c r="G58" s="42"/>
      <c r="H58" s="49"/>
      <c r="I58" s="50"/>
      <c r="J58" s="51"/>
      <c r="K58" s="5"/>
      <c r="L58" s="5" t="s">
        <v>234</v>
      </c>
      <c r="M58" s="5" t="s">
        <v>235</v>
      </c>
      <c r="N58" s="5" t="s">
        <v>236</v>
      </c>
      <c r="O58" s="5" t="s">
        <v>185</v>
      </c>
      <c r="P58" s="5"/>
      <c r="Q58" s="5"/>
    </row>
    <row r="59" spans="1:17" s="10" customFormat="1" ht="12.95" customHeight="1">
      <c r="A59" s="39"/>
      <c r="B59" s="76" t="s">
        <v>90</v>
      </c>
      <c r="C59" s="74" t="s">
        <v>285</v>
      </c>
      <c r="D59" s="75" t="s">
        <v>3</v>
      </c>
      <c r="E59" s="9" t="s">
        <v>53</v>
      </c>
      <c r="F59" s="9"/>
      <c r="G59" s="40"/>
      <c r="H59" s="52"/>
      <c r="I59" s="52"/>
      <c r="J59" s="53"/>
      <c r="K59" s="5"/>
      <c r="L59" s="5"/>
      <c r="M59" s="5"/>
      <c r="N59" s="5" t="s">
        <v>184</v>
      </c>
      <c r="O59" s="5" t="s">
        <v>237</v>
      </c>
      <c r="P59" s="5"/>
      <c r="Q59" s="5"/>
    </row>
    <row r="60" spans="1:17" ht="15" customHeight="1">
      <c r="A60" s="39"/>
      <c r="B60" s="66" t="s">
        <v>154</v>
      </c>
      <c r="C60" s="67" t="s">
        <v>47</v>
      </c>
      <c r="D60" s="68" t="s">
        <v>22</v>
      </c>
      <c r="E60" s="9" t="s">
        <v>52</v>
      </c>
      <c r="F60" s="9"/>
      <c r="G60" s="39"/>
      <c r="H60" s="49"/>
      <c r="I60" s="50"/>
      <c r="J60" s="51"/>
      <c r="O60" s="5" t="s">
        <v>182</v>
      </c>
    </row>
    <row r="61" spans="1:17" ht="14.25" thickBot="1">
      <c r="A61" s="41"/>
      <c r="B61" s="45"/>
      <c r="C61" s="46"/>
      <c r="D61" s="47"/>
      <c r="E61" s="9"/>
      <c r="F61" s="9"/>
      <c r="G61" s="44"/>
      <c r="H61" s="54"/>
      <c r="I61" s="55"/>
      <c r="J61" s="56"/>
      <c r="L61" s="5" t="s">
        <v>238</v>
      </c>
      <c r="M61" s="5" t="s">
        <v>183</v>
      </c>
      <c r="N61" s="5" t="s">
        <v>239</v>
      </c>
    </row>
    <row r="62" spans="1:17">
      <c r="A62" s="15"/>
      <c r="B62" s="37" t="s">
        <v>36</v>
      </c>
      <c r="C62" s="38"/>
      <c r="D62" s="38"/>
      <c r="E62" s="34"/>
      <c r="F62" s="34"/>
      <c r="G62" s="11"/>
      <c r="H62" s="48"/>
      <c r="I62" s="48"/>
      <c r="J62" s="48"/>
      <c r="L62" s="5" t="s">
        <v>240</v>
      </c>
      <c r="M62" s="5" t="s">
        <v>190</v>
      </c>
      <c r="N62" s="5" t="s">
        <v>241</v>
      </c>
    </row>
    <row r="63" spans="1:17">
      <c r="A63" s="9"/>
      <c r="B63" s="9" t="s">
        <v>32</v>
      </c>
      <c r="C63" s="79" t="s">
        <v>30</v>
      </c>
      <c r="D63" s="79" t="s">
        <v>37</v>
      </c>
      <c r="E63" s="34" t="s">
        <v>52</v>
      </c>
      <c r="F63" s="34"/>
      <c r="G63" s="8"/>
      <c r="H63" s="10" t="s">
        <v>140</v>
      </c>
      <c r="I63" s="48" t="s">
        <v>141</v>
      </c>
      <c r="J63" s="48" t="s">
        <v>63</v>
      </c>
      <c r="N63" s="5" t="s">
        <v>242</v>
      </c>
    </row>
    <row r="64" spans="1:17">
      <c r="A64" s="9"/>
      <c r="B64" s="20"/>
      <c r="C64" s="80" t="s">
        <v>137</v>
      </c>
      <c r="D64" s="80" t="s">
        <v>22</v>
      </c>
      <c r="E64" s="10" t="s">
        <v>52</v>
      </c>
      <c r="F64" s="10"/>
      <c r="G64" s="9"/>
      <c r="H64" s="10"/>
      <c r="I64" s="10"/>
      <c r="J64" s="10"/>
    </row>
    <row r="65" spans="1:10">
      <c r="A65" s="4"/>
      <c r="B65" s="12"/>
      <c r="C65" s="10" t="s">
        <v>88</v>
      </c>
      <c r="D65" s="10" t="s">
        <v>334</v>
      </c>
      <c r="E65" s="92" t="s">
        <v>53</v>
      </c>
      <c r="I65" s="5"/>
      <c r="J65" s="5"/>
    </row>
    <row r="66" spans="1:10">
      <c r="C66" s="22" t="s">
        <v>333</v>
      </c>
      <c r="D66" s="22" t="s">
        <v>332</v>
      </c>
      <c r="E66" s="92" t="s">
        <v>53</v>
      </c>
      <c r="I66" s="22"/>
    </row>
  </sheetData>
  <mergeCells count="2">
    <mergeCell ref="B1:J1"/>
    <mergeCell ref="I3:J3"/>
  </mergeCells>
  <phoneticPr fontId="4"/>
  <printOptions horizontalCentered="1" verticalCentered="1"/>
  <pageMargins left="0.19685039370078741" right="0.19685039370078741" top="3.937007874015748E-2" bottom="0" header="0" footer="0"/>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120" zoomScaleNormal="100" zoomScaleSheetLayoutView="120" workbookViewId="0">
      <selection activeCell="H48" sqref="H48:J49"/>
    </sheetView>
  </sheetViews>
  <sheetFormatPr defaultColWidth="9" defaultRowHeight="13.5"/>
  <cols>
    <col min="1" max="1" width="4" style="5" customWidth="1"/>
    <col min="2" max="2" width="15.625" style="5" customWidth="1"/>
    <col min="3" max="3" width="36.125" style="17" customWidth="1"/>
    <col min="4" max="4" width="22.5" style="17" customWidth="1"/>
    <col min="5" max="6" width="3.125" style="5" customWidth="1"/>
    <col min="7" max="7" width="4" style="5" customWidth="1"/>
    <col min="8" max="8" width="15.625" style="5" customWidth="1"/>
    <col min="9" max="9" width="39.75" style="17" customWidth="1"/>
    <col min="10" max="10" width="22.5" style="17" customWidth="1"/>
    <col min="11" max="16384" width="9" style="5"/>
  </cols>
  <sheetData>
    <row r="1" spans="1:17" ht="23.25" customHeight="1">
      <c r="A1" s="4"/>
      <c r="B1" s="161" t="s">
        <v>243</v>
      </c>
      <c r="C1" s="161"/>
      <c r="D1" s="161"/>
      <c r="E1" s="161"/>
      <c r="F1" s="161"/>
      <c r="G1" s="161"/>
      <c r="H1" s="161"/>
      <c r="I1" s="161"/>
      <c r="J1" s="161"/>
    </row>
    <row r="2" spans="1:17" ht="4.5" customHeight="1">
      <c r="A2" s="4"/>
      <c r="B2" s="4"/>
      <c r="D2" s="25"/>
      <c r="E2" s="6"/>
      <c r="F2" s="6"/>
      <c r="G2" s="6"/>
      <c r="H2" s="6"/>
      <c r="I2" s="23"/>
    </row>
    <row r="3" spans="1:17" s="2" customFormat="1" ht="13.5" customHeight="1">
      <c r="A3" s="7"/>
      <c r="D3" s="5"/>
      <c r="E3" s="5"/>
      <c r="F3" s="5"/>
      <c r="G3" s="5"/>
      <c r="H3" s="5"/>
      <c r="I3" s="162">
        <f ca="1">TODAY()</f>
        <v>45365</v>
      </c>
      <c r="J3" s="162"/>
    </row>
    <row r="4" spans="1:17" s="2" customFormat="1" ht="3" customHeight="1" thickBot="1">
      <c r="A4" s="7"/>
      <c r="B4" s="1"/>
      <c r="C4" s="18"/>
      <c r="D4" s="26"/>
      <c r="E4" s="1"/>
      <c r="F4" s="1"/>
      <c r="G4" s="1"/>
      <c r="H4" s="1"/>
      <c r="I4" s="29"/>
      <c r="J4" s="29"/>
    </row>
    <row r="5" spans="1:17" s="8" customFormat="1" ht="12.95" customHeight="1" thickBot="1">
      <c r="A5" s="13" t="s">
        <v>1</v>
      </c>
      <c r="B5" s="14" t="s">
        <v>33</v>
      </c>
      <c r="C5" s="19" t="s">
        <v>34</v>
      </c>
      <c r="D5" s="27" t="s">
        <v>35</v>
      </c>
      <c r="E5" s="15"/>
      <c r="F5" s="15"/>
      <c r="G5" s="98"/>
    </row>
    <row r="6" spans="1:17" s="8" customFormat="1" ht="12.95" customHeight="1">
      <c r="A6" s="35" t="s">
        <v>408</v>
      </c>
      <c r="B6" s="32"/>
      <c r="C6" s="36"/>
      <c r="D6" s="33"/>
      <c r="E6" s="9" t="s">
        <v>409</v>
      </c>
      <c r="F6" s="9"/>
      <c r="G6" s="20"/>
    </row>
    <row r="7" spans="1:17" s="8" customFormat="1" ht="12.95" customHeight="1">
      <c r="A7" s="99" t="s">
        <v>97</v>
      </c>
      <c r="B7" s="100" t="s">
        <v>410</v>
      </c>
      <c r="C7" s="101" t="s">
        <v>411</v>
      </c>
      <c r="D7" s="101" t="s">
        <v>412</v>
      </c>
      <c r="E7" s="9"/>
      <c r="F7" s="9"/>
      <c r="G7" s="38"/>
    </row>
    <row r="8" spans="1:17" s="8" customFormat="1" ht="12.95" customHeight="1">
      <c r="A8" s="99"/>
      <c r="B8" s="100" t="s">
        <v>56</v>
      </c>
      <c r="C8" s="101" t="s">
        <v>413</v>
      </c>
      <c r="D8" s="101" t="s">
        <v>22</v>
      </c>
      <c r="E8" s="9"/>
      <c r="F8" s="9"/>
      <c r="G8" s="15"/>
      <c r="H8" s="34"/>
      <c r="I8" s="38"/>
      <c r="J8" s="102"/>
    </row>
    <row r="9" spans="1:17" s="8" customFormat="1" ht="12.95" customHeight="1">
      <c r="A9" s="99"/>
      <c r="B9" s="100" t="s">
        <v>414</v>
      </c>
      <c r="C9" s="101" t="s">
        <v>415</v>
      </c>
      <c r="D9" s="101" t="s">
        <v>22</v>
      </c>
      <c r="E9" s="9"/>
      <c r="F9" s="9"/>
      <c r="G9" s="15"/>
      <c r="H9" s="34"/>
      <c r="I9" s="38"/>
      <c r="J9" s="102"/>
    </row>
    <row r="10" spans="1:17" s="8" customFormat="1" ht="12.95" customHeight="1">
      <c r="A10" s="99" t="s">
        <v>10</v>
      </c>
      <c r="B10" s="103" t="s">
        <v>416</v>
      </c>
      <c r="C10" s="101" t="s">
        <v>417</v>
      </c>
      <c r="D10" s="101" t="s">
        <v>418</v>
      </c>
      <c r="E10" s="9"/>
      <c r="F10" s="9"/>
      <c r="G10" s="15"/>
      <c r="H10" s="34"/>
      <c r="I10" s="38"/>
      <c r="J10" s="102"/>
      <c r="L10" s="8">
        <v>2016</v>
      </c>
      <c r="M10" s="8" t="s">
        <v>65</v>
      </c>
      <c r="N10" s="8" t="s">
        <v>77</v>
      </c>
      <c r="O10" s="8" t="s">
        <v>162</v>
      </c>
      <c r="P10" s="8" t="s">
        <v>163</v>
      </c>
      <c r="Q10" s="8" t="s">
        <v>164</v>
      </c>
    </row>
    <row r="11" spans="1:17" s="8" customFormat="1" ht="12.95" customHeight="1">
      <c r="A11" s="99"/>
      <c r="B11" s="103" t="s">
        <v>365</v>
      </c>
      <c r="C11" s="101" t="s">
        <v>419</v>
      </c>
      <c r="D11" s="101" t="s">
        <v>22</v>
      </c>
      <c r="E11" s="9"/>
      <c r="F11" s="9"/>
      <c r="G11" s="15"/>
      <c r="H11" s="34"/>
      <c r="I11" s="38"/>
      <c r="J11" s="102"/>
      <c r="L11" s="8">
        <v>2016</v>
      </c>
      <c r="M11" s="8" t="s">
        <v>65</v>
      </c>
      <c r="N11" s="8" t="s">
        <v>77</v>
      </c>
      <c r="O11" s="8" t="s">
        <v>162</v>
      </c>
      <c r="P11" s="8" t="s">
        <v>163</v>
      </c>
      <c r="Q11" s="8" t="s">
        <v>164</v>
      </c>
    </row>
    <row r="12" spans="1:17" s="8" customFormat="1" ht="12.95" customHeight="1">
      <c r="A12" s="99"/>
      <c r="B12" s="103" t="s">
        <v>420</v>
      </c>
      <c r="C12" s="101" t="s">
        <v>421</v>
      </c>
      <c r="D12" s="101" t="s">
        <v>422</v>
      </c>
      <c r="E12" s="9"/>
      <c r="F12" s="9"/>
      <c r="G12" s="15"/>
      <c r="H12" s="34"/>
      <c r="I12" s="38"/>
      <c r="J12" s="102"/>
      <c r="L12" s="8">
        <v>2016</v>
      </c>
      <c r="M12" s="8" t="s">
        <v>65</v>
      </c>
      <c r="N12" s="8" t="s">
        <v>77</v>
      </c>
      <c r="O12" s="8" t="s">
        <v>162</v>
      </c>
      <c r="P12" s="8" t="s">
        <v>163</v>
      </c>
      <c r="Q12" s="8" t="s">
        <v>164</v>
      </c>
    </row>
    <row r="13" spans="1:17" s="8" customFormat="1" ht="12.95" customHeight="1">
      <c r="A13" s="99"/>
      <c r="B13" s="103" t="s">
        <v>423</v>
      </c>
      <c r="C13" s="101" t="s">
        <v>424</v>
      </c>
      <c r="D13" s="101" t="s">
        <v>22</v>
      </c>
      <c r="E13" s="9"/>
      <c r="F13" s="9"/>
      <c r="G13" s="15"/>
      <c r="H13" s="34"/>
      <c r="I13" s="38"/>
      <c r="J13" s="102"/>
      <c r="L13" s="8">
        <v>2016</v>
      </c>
      <c r="M13" s="8" t="s">
        <v>65</v>
      </c>
      <c r="N13" s="8" t="s">
        <v>77</v>
      </c>
      <c r="O13" s="8" t="s">
        <v>162</v>
      </c>
      <c r="P13" s="8" t="s">
        <v>163</v>
      </c>
      <c r="Q13" s="8" t="s">
        <v>164</v>
      </c>
    </row>
    <row r="14" spans="1:17" s="8" customFormat="1" ht="12.95" customHeight="1">
      <c r="A14" s="99" t="s">
        <v>11</v>
      </c>
      <c r="B14" s="103" t="s">
        <v>425</v>
      </c>
      <c r="C14" s="101" t="s">
        <v>426</v>
      </c>
      <c r="D14" s="101" t="s">
        <v>427</v>
      </c>
      <c r="E14" s="9"/>
      <c r="F14" s="9"/>
      <c r="G14" s="15"/>
      <c r="H14" s="34"/>
      <c r="I14" s="38"/>
      <c r="J14" s="102"/>
      <c r="L14" s="8">
        <v>2016</v>
      </c>
      <c r="M14" s="8" t="s">
        <v>65</v>
      </c>
      <c r="N14" s="8" t="s">
        <v>77</v>
      </c>
      <c r="O14" s="8" t="s">
        <v>162</v>
      </c>
      <c r="P14" s="8" t="s">
        <v>163</v>
      </c>
      <c r="Q14" s="8" t="s">
        <v>164</v>
      </c>
    </row>
    <row r="15" spans="1:17" s="8" customFormat="1" ht="12.95" customHeight="1">
      <c r="A15" s="99"/>
      <c r="B15" s="103" t="s">
        <v>428</v>
      </c>
      <c r="C15" s="101" t="s">
        <v>429</v>
      </c>
      <c r="D15" s="101" t="s">
        <v>430</v>
      </c>
      <c r="E15" s="9"/>
      <c r="F15" s="9"/>
      <c r="G15" s="15"/>
      <c r="H15" s="34"/>
      <c r="I15" s="38"/>
      <c r="J15" s="102"/>
      <c r="L15" s="8">
        <v>2016</v>
      </c>
      <c r="M15" s="8" t="s">
        <v>65</v>
      </c>
      <c r="N15" s="8" t="s">
        <v>77</v>
      </c>
      <c r="O15" s="8" t="s">
        <v>162</v>
      </c>
      <c r="P15" s="8" t="s">
        <v>163</v>
      </c>
      <c r="Q15" s="8" t="s">
        <v>164</v>
      </c>
    </row>
    <row r="16" spans="1:17" s="8" customFormat="1" ht="12.95" customHeight="1">
      <c r="A16" s="99" t="s">
        <v>12</v>
      </c>
      <c r="B16" s="103" t="s">
        <v>431</v>
      </c>
      <c r="C16" s="101" t="s">
        <v>432</v>
      </c>
      <c r="D16" s="101" t="s">
        <v>433</v>
      </c>
      <c r="E16" s="9"/>
      <c r="F16" s="9"/>
      <c r="G16" s="15"/>
      <c r="H16" s="34"/>
      <c r="I16" s="38"/>
      <c r="J16" s="102"/>
      <c r="L16" s="8">
        <v>2016</v>
      </c>
      <c r="M16" s="8" t="s">
        <v>65</v>
      </c>
      <c r="N16" s="8" t="s">
        <v>77</v>
      </c>
      <c r="O16" s="8" t="s">
        <v>162</v>
      </c>
      <c r="P16" s="8" t="s">
        <v>163</v>
      </c>
      <c r="Q16" s="8" t="s">
        <v>164</v>
      </c>
    </row>
    <row r="17" spans="1:17" s="8" customFormat="1" ht="12.95" customHeight="1">
      <c r="A17" s="99"/>
      <c r="B17" s="103" t="s">
        <v>59</v>
      </c>
      <c r="C17" s="101" t="s">
        <v>44</v>
      </c>
      <c r="D17" s="101" t="s">
        <v>22</v>
      </c>
      <c r="E17" s="9"/>
      <c r="F17" s="9"/>
      <c r="G17" s="15"/>
      <c r="H17" s="34"/>
      <c r="I17" s="38"/>
      <c r="J17" s="102"/>
      <c r="L17" s="8">
        <v>2016</v>
      </c>
      <c r="M17" s="8" t="s">
        <v>65</v>
      </c>
      <c r="N17" s="8" t="s">
        <v>77</v>
      </c>
      <c r="O17" s="8" t="s">
        <v>162</v>
      </c>
      <c r="P17" s="8" t="s">
        <v>163</v>
      </c>
      <c r="Q17" s="8" t="s">
        <v>164</v>
      </c>
    </row>
    <row r="18" spans="1:17" s="8" customFormat="1" ht="12.95" customHeight="1">
      <c r="A18" s="99" t="s">
        <v>100</v>
      </c>
      <c r="B18" s="103" t="s">
        <v>434</v>
      </c>
      <c r="C18" s="101" t="s">
        <v>435</v>
      </c>
      <c r="D18" s="101" t="s">
        <v>22</v>
      </c>
      <c r="E18" s="9"/>
      <c r="F18" s="9"/>
      <c r="G18" s="15"/>
      <c r="H18" s="34"/>
      <c r="I18" s="38"/>
      <c r="J18" s="102"/>
      <c r="L18" s="8">
        <v>2016</v>
      </c>
      <c r="M18" s="8" t="s">
        <v>65</v>
      </c>
      <c r="N18" s="8" t="s">
        <v>77</v>
      </c>
      <c r="O18" s="8" t="s">
        <v>162</v>
      </c>
      <c r="P18" s="8" t="s">
        <v>163</v>
      </c>
      <c r="Q18" s="8" t="s">
        <v>164</v>
      </c>
    </row>
    <row r="19" spans="1:17" s="8" customFormat="1" ht="12.95" customHeight="1">
      <c r="A19" s="99"/>
      <c r="B19" s="103" t="s">
        <v>436</v>
      </c>
      <c r="C19" s="101" t="s">
        <v>437</v>
      </c>
      <c r="D19" s="101" t="s">
        <v>22</v>
      </c>
      <c r="E19" s="9"/>
      <c r="F19" s="9"/>
      <c r="G19" s="15"/>
      <c r="H19" s="34"/>
      <c r="I19" s="38"/>
      <c r="J19" s="102"/>
      <c r="L19" s="8">
        <v>2016</v>
      </c>
      <c r="M19" s="8" t="s">
        <v>65</v>
      </c>
      <c r="N19" s="8" t="s">
        <v>77</v>
      </c>
      <c r="O19" s="8" t="s">
        <v>162</v>
      </c>
      <c r="P19" s="8" t="s">
        <v>163</v>
      </c>
      <c r="Q19" s="8" t="s">
        <v>164</v>
      </c>
    </row>
    <row r="20" spans="1:17" s="8" customFormat="1" ht="12.95" customHeight="1">
      <c r="A20" s="99"/>
      <c r="B20" s="103" t="s">
        <v>438</v>
      </c>
      <c r="C20" s="101" t="s">
        <v>439</v>
      </c>
      <c r="D20" s="101" t="s">
        <v>440</v>
      </c>
      <c r="E20" s="9" t="s">
        <v>441</v>
      </c>
      <c r="F20" s="9"/>
      <c r="G20" s="15"/>
      <c r="H20" s="34"/>
      <c r="I20" s="38"/>
      <c r="J20" s="102"/>
      <c r="L20" s="8">
        <v>2016</v>
      </c>
      <c r="M20" s="8" t="s">
        <v>65</v>
      </c>
      <c r="N20" s="8" t="s">
        <v>77</v>
      </c>
      <c r="O20" s="8" t="s">
        <v>162</v>
      </c>
      <c r="P20" s="8" t="s">
        <v>163</v>
      </c>
      <c r="Q20" s="8" t="s">
        <v>164</v>
      </c>
    </row>
    <row r="21" spans="1:17" s="8" customFormat="1" ht="12.95" customHeight="1">
      <c r="A21" s="99" t="s">
        <v>24</v>
      </c>
      <c r="B21" s="103" t="s">
        <v>442</v>
      </c>
      <c r="C21" s="101" t="s">
        <v>443</v>
      </c>
      <c r="D21" s="101" t="s">
        <v>444</v>
      </c>
      <c r="E21" s="9"/>
      <c r="F21" s="9"/>
      <c r="G21" s="15"/>
      <c r="H21" s="34"/>
      <c r="I21" s="38"/>
      <c r="J21" s="102"/>
      <c r="L21" s="8">
        <v>2016</v>
      </c>
      <c r="M21" s="8" t="s">
        <v>65</v>
      </c>
      <c r="N21" s="8" t="s">
        <v>77</v>
      </c>
      <c r="O21" s="8" t="s">
        <v>162</v>
      </c>
      <c r="P21" s="8" t="s">
        <v>163</v>
      </c>
      <c r="Q21" s="8" t="s">
        <v>164</v>
      </c>
    </row>
    <row r="22" spans="1:17" s="8" customFormat="1" ht="12.95" customHeight="1">
      <c r="A22" s="99"/>
      <c r="B22" s="103" t="s">
        <v>445</v>
      </c>
      <c r="C22" s="101" t="s">
        <v>446</v>
      </c>
      <c r="D22" s="101" t="s">
        <v>447</v>
      </c>
      <c r="E22" s="9" t="s">
        <v>448</v>
      </c>
      <c r="F22" s="9"/>
      <c r="G22" s="15"/>
      <c r="H22" s="34"/>
      <c r="I22" s="38"/>
      <c r="J22" s="102"/>
      <c r="L22" s="8">
        <v>2016</v>
      </c>
      <c r="M22" s="8" t="s">
        <v>65</v>
      </c>
      <c r="N22" s="8" t="s">
        <v>77</v>
      </c>
      <c r="O22" s="8" t="s">
        <v>162</v>
      </c>
      <c r="P22" s="8" t="s">
        <v>163</v>
      </c>
      <c r="Q22" s="8" t="s">
        <v>164</v>
      </c>
    </row>
    <row r="23" spans="1:17" s="8" customFormat="1" ht="12.95" customHeight="1">
      <c r="A23" s="99" t="s">
        <v>14</v>
      </c>
      <c r="B23" s="103" t="s">
        <v>449</v>
      </c>
      <c r="C23" s="101" t="s">
        <v>450</v>
      </c>
      <c r="D23" s="101" t="s">
        <v>451</v>
      </c>
      <c r="E23" s="9"/>
      <c r="F23" s="9"/>
      <c r="G23" s="15"/>
      <c r="H23" s="34"/>
      <c r="I23" s="38"/>
      <c r="J23" s="102"/>
      <c r="L23" s="8">
        <v>2016</v>
      </c>
      <c r="M23" s="8" t="s">
        <v>65</v>
      </c>
      <c r="N23" s="8" t="s">
        <v>77</v>
      </c>
      <c r="O23" s="8" t="s">
        <v>162</v>
      </c>
      <c r="P23" s="8" t="s">
        <v>163</v>
      </c>
      <c r="Q23" s="8" t="s">
        <v>164</v>
      </c>
    </row>
    <row r="24" spans="1:17" s="8" customFormat="1" ht="12.95" customHeight="1">
      <c r="A24" s="99"/>
      <c r="B24" s="103" t="s">
        <v>452</v>
      </c>
      <c r="C24" s="101" t="s">
        <v>453</v>
      </c>
      <c r="D24" s="101" t="s">
        <v>454</v>
      </c>
      <c r="E24" s="9"/>
      <c r="F24" s="9"/>
      <c r="G24" s="15"/>
      <c r="H24" s="34"/>
      <c r="I24" s="38"/>
      <c r="J24" s="102"/>
      <c r="L24" s="8">
        <v>2016</v>
      </c>
      <c r="M24" s="8" t="s">
        <v>65</v>
      </c>
      <c r="N24" s="8" t="s">
        <v>77</v>
      </c>
      <c r="O24" s="8" t="s">
        <v>162</v>
      </c>
      <c r="P24" s="8" t="s">
        <v>163</v>
      </c>
      <c r="Q24" s="8" t="s">
        <v>164</v>
      </c>
    </row>
    <row r="25" spans="1:17" s="8" customFormat="1" ht="12.95" customHeight="1">
      <c r="A25" s="99"/>
      <c r="B25" s="103" t="s">
        <v>455</v>
      </c>
      <c r="C25" s="101" t="s">
        <v>456</v>
      </c>
      <c r="D25" s="101" t="s">
        <v>400</v>
      </c>
      <c r="E25" s="9"/>
      <c r="F25" s="9"/>
      <c r="G25" s="15"/>
      <c r="H25" s="34"/>
      <c r="I25" s="38"/>
      <c r="J25" s="102"/>
      <c r="L25" s="8">
        <v>2016</v>
      </c>
      <c r="M25" s="8" t="s">
        <v>65</v>
      </c>
      <c r="N25" s="8" t="s">
        <v>77</v>
      </c>
      <c r="O25" s="8" t="s">
        <v>162</v>
      </c>
      <c r="P25" s="8" t="s">
        <v>163</v>
      </c>
      <c r="Q25" s="8" t="s">
        <v>164</v>
      </c>
    </row>
    <row r="26" spans="1:17" s="8" customFormat="1" ht="12.95" customHeight="1">
      <c r="A26" s="99" t="s">
        <v>107</v>
      </c>
      <c r="B26" s="103" t="s">
        <v>457</v>
      </c>
      <c r="C26" s="101" t="s">
        <v>458</v>
      </c>
      <c r="D26" s="101" t="s">
        <v>459</v>
      </c>
      <c r="E26" s="9"/>
      <c r="F26" s="9"/>
      <c r="G26" s="15"/>
      <c r="H26" s="34"/>
      <c r="I26" s="38"/>
      <c r="J26" s="102"/>
      <c r="L26" s="8">
        <v>2016</v>
      </c>
      <c r="M26" s="8" t="s">
        <v>65</v>
      </c>
      <c r="N26" s="8" t="s">
        <v>77</v>
      </c>
      <c r="O26" s="8" t="s">
        <v>162</v>
      </c>
      <c r="P26" s="8" t="s">
        <v>163</v>
      </c>
      <c r="Q26" s="8" t="s">
        <v>164</v>
      </c>
    </row>
    <row r="27" spans="1:17" s="8" customFormat="1" ht="12.95" customHeight="1">
      <c r="A27" s="99" t="s">
        <v>108</v>
      </c>
      <c r="B27" s="103" t="s">
        <v>460</v>
      </c>
      <c r="C27" s="101" t="s">
        <v>461</v>
      </c>
      <c r="D27" s="101" t="s">
        <v>462</v>
      </c>
      <c r="E27" s="9" t="s">
        <v>448</v>
      </c>
      <c r="F27" s="9"/>
      <c r="G27" s="15"/>
      <c r="H27" s="34"/>
      <c r="I27" s="38"/>
      <c r="J27" s="102"/>
      <c r="L27" s="8">
        <v>2016</v>
      </c>
      <c r="M27" s="8" t="s">
        <v>65</v>
      </c>
      <c r="N27" s="8" t="s">
        <v>77</v>
      </c>
      <c r="O27" s="8" t="s">
        <v>162</v>
      </c>
      <c r="P27" s="8" t="s">
        <v>163</v>
      </c>
      <c r="Q27" s="8" t="s">
        <v>164</v>
      </c>
    </row>
    <row r="28" spans="1:17" s="8" customFormat="1" ht="12.95" customHeight="1">
      <c r="A28" s="99"/>
      <c r="B28" s="103" t="s">
        <v>463</v>
      </c>
      <c r="C28" s="101" t="s">
        <v>464</v>
      </c>
      <c r="D28" s="101" t="s">
        <v>465</v>
      </c>
      <c r="E28" s="9"/>
      <c r="F28" s="9"/>
      <c r="G28" s="15"/>
      <c r="H28" s="34"/>
      <c r="I28" s="38"/>
      <c r="J28" s="102"/>
      <c r="L28" s="8">
        <v>2016</v>
      </c>
      <c r="M28" s="8" t="s">
        <v>65</v>
      </c>
      <c r="N28" s="8" t="s">
        <v>77</v>
      </c>
      <c r="O28" s="8" t="s">
        <v>162</v>
      </c>
      <c r="P28" s="8" t="s">
        <v>163</v>
      </c>
      <c r="Q28" s="8" t="s">
        <v>164</v>
      </c>
    </row>
  </sheetData>
  <mergeCells count="2">
    <mergeCell ref="B1:J1"/>
    <mergeCell ref="I3:J3"/>
  </mergeCells>
  <phoneticPr fontId="4"/>
  <printOptions horizontalCentered="1" verticalCentered="1"/>
  <pageMargins left="0.19685039370078741" right="0.19685039370078741" top="3.937007874015748E-2" bottom="0" header="0" footer="0"/>
  <pageSetup paperSize="9" scale="75" orientation="landscape" r:id="rId1"/>
  <headerFooter alignWithMargins="0"/>
  <colBreaks count="1" manualBreakCount="1">
    <brk id="6" max="1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tabSelected="1" view="pageBreakPreview" zoomScaleNormal="100" zoomScaleSheetLayoutView="100" workbookViewId="0">
      <selection activeCell="J59" sqref="J59"/>
    </sheetView>
  </sheetViews>
  <sheetFormatPr defaultColWidth="9" defaultRowHeight="13.5"/>
  <cols>
    <col min="1" max="1" width="9" style="5"/>
    <col min="2" max="2" width="4" style="5" customWidth="1"/>
    <col min="3" max="3" width="15.625" style="5" customWidth="1"/>
    <col min="4" max="4" width="50" style="17" customWidth="1"/>
    <col min="5" max="5" width="22.5" style="17" customWidth="1"/>
    <col min="6" max="6" width="3.125" style="5" customWidth="1"/>
    <col min="7" max="7" width="3.125" style="137" customWidth="1"/>
    <col min="8" max="8" width="4" style="5" customWidth="1"/>
    <col min="9" max="9" width="15.625" style="5" customWidth="1"/>
    <col min="10" max="10" width="50" style="17" customWidth="1"/>
    <col min="11" max="11" width="22.5" style="17" customWidth="1"/>
    <col min="12" max="16384" width="9" style="5"/>
  </cols>
  <sheetData>
    <row r="1" spans="1:12" ht="23.25" customHeight="1">
      <c r="B1" s="4"/>
      <c r="C1" s="111" t="s">
        <v>1098</v>
      </c>
      <c r="D1" s="111"/>
      <c r="E1" s="111"/>
      <c r="F1" s="111"/>
      <c r="G1" s="140"/>
      <c r="H1" s="111"/>
      <c r="I1" s="111"/>
      <c r="J1" s="163" t="s">
        <v>469</v>
      </c>
      <c r="K1" s="163"/>
    </row>
    <row r="2" spans="1:12" ht="4.5" customHeight="1">
      <c r="B2" s="4"/>
      <c r="C2" s="4"/>
      <c r="E2" s="25"/>
      <c r="F2" s="6"/>
      <c r="G2" s="136"/>
      <c r="H2" s="6"/>
      <c r="I2" s="6"/>
      <c r="J2" s="23"/>
    </row>
    <row r="3" spans="1:12" s="2" customFormat="1" ht="13.5" customHeight="1">
      <c r="B3" s="7"/>
      <c r="E3" s="5"/>
      <c r="F3" s="5"/>
      <c r="G3" s="137"/>
      <c r="H3" s="5"/>
      <c r="I3" s="5"/>
      <c r="J3" s="2" t="s">
        <v>468</v>
      </c>
      <c r="K3" s="110">
        <v>45364</v>
      </c>
    </row>
    <row r="4" spans="1:12" s="2" customFormat="1" ht="3" customHeight="1" thickBot="1">
      <c r="B4" s="7"/>
      <c r="C4" s="1"/>
      <c r="D4" s="18"/>
      <c r="E4" s="26"/>
      <c r="F4" s="1"/>
      <c r="G4" s="138"/>
      <c r="H4" s="3"/>
      <c r="I4" s="3"/>
      <c r="J4" s="24"/>
      <c r="K4" s="29"/>
    </row>
    <row r="5" spans="1:12" s="8" customFormat="1" ht="12.95" customHeight="1" thickBot="1">
      <c r="B5" s="13" t="s">
        <v>1</v>
      </c>
      <c r="C5" s="14" t="s">
        <v>33</v>
      </c>
      <c r="D5" s="19" t="s">
        <v>34</v>
      </c>
      <c r="E5" s="27" t="s">
        <v>35</v>
      </c>
      <c r="F5" s="15"/>
      <c r="G5" s="139"/>
      <c r="H5" s="13" t="s">
        <v>4</v>
      </c>
      <c r="I5" s="14" t="s">
        <v>33</v>
      </c>
      <c r="J5" s="19" t="s">
        <v>34</v>
      </c>
      <c r="K5" s="27" t="s">
        <v>35</v>
      </c>
    </row>
    <row r="6" spans="1:12" s="8" customFormat="1" ht="12.95" customHeight="1">
      <c r="B6" s="35" t="s">
        <v>1099</v>
      </c>
      <c r="C6" s="32"/>
      <c r="D6" s="36"/>
      <c r="E6" s="33"/>
      <c r="F6" s="9"/>
      <c r="G6" s="141"/>
      <c r="H6" s="35" t="s">
        <v>46</v>
      </c>
      <c r="I6" s="30"/>
      <c r="J6" s="36"/>
      <c r="K6" s="31"/>
    </row>
    <row r="7" spans="1:12" s="8" customFormat="1" ht="12.95" customHeight="1">
      <c r="A7" s="8">
        <v>1</v>
      </c>
      <c r="B7" s="39" t="s">
        <v>1282</v>
      </c>
      <c r="C7" s="104" t="s">
        <v>1283</v>
      </c>
      <c r="D7" s="21" t="s">
        <v>1284</v>
      </c>
      <c r="E7" s="28" t="s">
        <v>106</v>
      </c>
      <c r="F7" s="9"/>
      <c r="G7" s="122">
        <v>61</v>
      </c>
      <c r="H7" s="39" t="s">
        <v>1285</v>
      </c>
      <c r="I7" s="143" t="s">
        <v>1286</v>
      </c>
      <c r="J7" s="21" t="s">
        <v>1242</v>
      </c>
      <c r="K7" s="28" t="s">
        <v>1239</v>
      </c>
    </row>
    <row r="8" spans="1:12" s="8" customFormat="1" ht="12.95" customHeight="1">
      <c r="A8" s="8">
        <v>2</v>
      </c>
      <c r="B8" s="39" t="s">
        <v>1285</v>
      </c>
      <c r="C8" s="104" t="s">
        <v>1287</v>
      </c>
      <c r="D8" s="21" t="s">
        <v>1288</v>
      </c>
      <c r="E8" s="28" t="s">
        <v>106</v>
      </c>
      <c r="F8" s="9"/>
      <c r="G8" s="122">
        <v>62</v>
      </c>
      <c r="H8" s="42" t="s">
        <v>1285</v>
      </c>
      <c r="I8" s="104" t="s">
        <v>1289</v>
      </c>
      <c r="J8" s="21" t="s">
        <v>1290</v>
      </c>
      <c r="K8" s="28" t="s">
        <v>1448</v>
      </c>
    </row>
    <row r="9" spans="1:12" s="8" customFormat="1" ht="12.95" customHeight="1">
      <c r="A9" s="8">
        <v>3</v>
      </c>
      <c r="B9" s="39" t="s">
        <v>1285</v>
      </c>
      <c r="C9" s="118" t="s">
        <v>1291</v>
      </c>
      <c r="D9" s="119" t="s">
        <v>1292</v>
      </c>
      <c r="E9" s="120" t="s">
        <v>691</v>
      </c>
      <c r="F9" s="121"/>
      <c r="G9" s="122">
        <v>63</v>
      </c>
      <c r="H9" s="123" t="s">
        <v>1285</v>
      </c>
      <c r="I9" s="104" t="s">
        <v>1293</v>
      </c>
      <c r="J9" s="21" t="s">
        <v>1294</v>
      </c>
      <c r="K9" s="28" t="s">
        <v>1399</v>
      </c>
    </row>
    <row r="10" spans="1:12" s="8" customFormat="1" ht="12.95" customHeight="1">
      <c r="A10" s="8">
        <v>4</v>
      </c>
      <c r="B10" s="39" t="s">
        <v>1285</v>
      </c>
      <c r="C10" s="124" t="s">
        <v>1295</v>
      </c>
      <c r="D10" s="119" t="s">
        <v>1296</v>
      </c>
      <c r="E10" s="120" t="s">
        <v>1297</v>
      </c>
      <c r="F10" s="121"/>
      <c r="G10" s="122">
        <v>64</v>
      </c>
      <c r="H10" s="123" t="s">
        <v>1285</v>
      </c>
      <c r="I10" s="104" t="s">
        <v>1298</v>
      </c>
      <c r="J10" s="21" t="s">
        <v>1299</v>
      </c>
      <c r="K10" s="28" t="s">
        <v>106</v>
      </c>
      <c r="L10" s="157"/>
    </row>
    <row r="11" spans="1:12" s="8" customFormat="1" ht="12.95" customHeight="1">
      <c r="A11" s="8">
        <v>5</v>
      </c>
      <c r="B11" s="39" t="s">
        <v>1285</v>
      </c>
      <c r="C11" s="124" t="s">
        <v>1300</v>
      </c>
      <c r="D11" s="119" t="s">
        <v>1301</v>
      </c>
      <c r="E11" s="120" t="s">
        <v>106</v>
      </c>
      <c r="F11" s="121"/>
      <c r="G11" s="122">
        <v>65</v>
      </c>
      <c r="H11" s="123" t="s">
        <v>1285</v>
      </c>
      <c r="I11" s="104" t="s">
        <v>1302</v>
      </c>
      <c r="J11" s="21" t="s">
        <v>1279</v>
      </c>
      <c r="K11" s="28" t="s">
        <v>1276</v>
      </c>
    </row>
    <row r="12" spans="1:12" s="8" customFormat="1" ht="12.95" customHeight="1">
      <c r="A12" s="8">
        <v>6</v>
      </c>
      <c r="B12" s="39" t="s">
        <v>1285</v>
      </c>
      <c r="C12" s="124" t="s">
        <v>1303</v>
      </c>
      <c r="D12" s="119" t="s">
        <v>1243</v>
      </c>
      <c r="E12" s="120" t="s">
        <v>1244</v>
      </c>
      <c r="F12" s="121"/>
      <c r="G12" s="122">
        <v>66</v>
      </c>
      <c r="H12" s="123" t="s">
        <v>1285</v>
      </c>
      <c r="I12" s="143" t="s">
        <v>711</v>
      </c>
      <c r="J12" s="21" t="s">
        <v>1304</v>
      </c>
      <c r="K12" s="28" t="s">
        <v>711</v>
      </c>
    </row>
    <row r="13" spans="1:12" s="8" customFormat="1" ht="12.95" customHeight="1">
      <c r="A13" s="8">
        <v>7</v>
      </c>
      <c r="B13" s="39"/>
      <c r="C13" s="124" t="s">
        <v>711</v>
      </c>
      <c r="D13" s="119" t="s">
        <v>1305</v>
      </c>
      <c r="E13" s="120" t="s">
        <v>106</v>
      </c>
      <c r="F13" s="121"/>
      <c r="G13" s="122">
        <v>67</v>
      </c>
      <c r="H13" s="123" t="s">
        <v>1285</v>
      </c>
      <c r="I13" s="104" t="s">
        <v>1285</v>
      </c>
      <c r="J13" s="21" t="s">
        <v>1285</v>
      </c>
      <c r="K13" s="28" t="s">
        <v>1285</v>
      </c>
    </row>
    <row r="14" spans="1:12" s="8" customFormat="1" ht="12.95" customHeight="1">
      <c r="A14" s="8">
        <v>8</v>
      </c>
      <c r="B14" s="39"/>
      <c r="C14" s="124"/>
      <c r="D14" s="119"/>
      <c r="E14" s="120"/>
      <c r="F14" s="121"/>
      <c r="G14" s="122">
        <v>68</v>
      </c>
      <c r="H14" s="123" t="s">
        <v>1306</v>
      </c>
      <c r="I14" s="104" t="s">
        <v>1307</v>
      </c>
      <c r="J14" s="21" t="s">
        <v>1458</v>
      </c>
      <c r="K14" s="28" t="s">
        <v>1449</v>
      </c>
    </row>
    <row r="15" spans="1:12" s="8" customFormat="1" ht="12.95" customHeight="1">
      <c r="A15" s="8">
        <v>9</v>
      </c>
      <c r="B15" s="39" t="s">
        <v>1285</v>
      </c>
      <c r="C15" s="124"/>
      <c r="D15" s="119"/>
      <c r="E15" s="120"/>
      <c r="F15" s="121"/>
      <c r="G15" s="122">
        <v>69</v>
      </c>
      <c r="H15" s="123" t="s">
        <v>1285</v>
      </c>
      <c r="I15" s="104" t="s">
        <v>1308</v>
      </c>
      <c r="J15" s="21" t="s">
        <v>1309</v>
      </c>
      <c r="K15" s="28" t="s">
        <v>1450</v>
      </c>
    </row>
    <row r="16" spans="1:12" s="8" customFormat="1" ht="12.95" customHeight="1">
      <c r="A16" s="8">
        <v>10</v>
      </c>
      <c r="B16" s="39" t="s">
        <v>1285</v>
      </c>
      <c r="C16" s="124"/>
      <c r="D16" s="119"/>
      <c r="E16" s="120"/>
      <c r="F16" s="121"/>
      <c r="G16" s="122">
        <v>70</v>
      </c>
      <c r="H16" s="123" t="s">
        <v>1285</v>
      </c>
      <c r="I16" s="104" t="s">
        <v>1310</v>
      </c>
      <c r="J16" s="21" t="s">
        <v>1311</v>
      </c>
      <c r="K16" s="28" t="s">
        <v>1450</v>
      </c>
    </row>
    <row r="17" spans="1:15" s="8" customFormat="1" ht="12.95" customHeight="1">
      <c r="A17" s="8">
        <v>11</v>
      </c>
      <c r="B17" s="39" t="s">
        <v>1071</v>
      </c>
      <c r="C17" s="124" t="s">
        <v>1312</v>
      </c>
      <c r="D17" s="119" t="s">
        <v>1313</v>
      </c>
      <c r="E17" s="120" t="s">
        <v>122</v>
      </c>
      <c r="F17" s="121"/>
      <c r="G17" s="122">
        <v>71</v>
      </c>
      <c r="H17" s="123" t="s">
        <v>1285</v>
      </c>
      <c r="I17" s="104" t="s">
        <v>1252</v>
      </c>
      <c r="J17" s="21" t="s">
        <v>1314</v>
      </c>
      <c r="K17" s="28" t="s">
        <v>122</v>
      </c>
    </row>
    <row r="18" spans="1:15" s="8" customFormat="1" ht="12.95" customHeight="1">
      <c r="A18" s="8">
        <v>12</v>
      </c>
      <c r="B18" s="39" t="s">
        <v>1285</v>
      </c>
      <c r="C18" s="124" t="s">
        <v>1315</v>
      </c>
      <c r="D18" s="119" t="s">
        <v>1273</v>
      </c>
      <c r="E18" s="120" t="s">
        <v>1316</v>
      </c>
      <c r="F18" s="121"/>
      <c r="G18" s="122">
        <v>72</v>
      </c>
      <c r="H18" s="123" t="s">
        <v>1285</v>
      </c>
      <c r="I18" s="104" t="s">
        <v>1317</v>
      </c>
      <c r="J18" s="21" t="s">
        <v>1318</v>
      </c>
      <c r="K18" s="28" t="s">
        <v>106</v>
      </c>
    </row>
    <row r="19" spans="1:15" s="8" customFormat="1" ht="12.95" customHeight="1">
      <c r="A19" s="8">
        <v>13</v>
      </c>
      <c r="B19" s="39" t="s">
        <v>1285</v>
      </c>
      <c r="C19" s="124" t="s">
        <v>1319</v>
      </c>
      <c r="D19" s="119" t="s">
        <v>1320</v>
      </c>
      <c r="E19" s="120" t="s">
        <v>122</v>
      </c>
      <c r="F19" s="121"/>
      <c r="G19" s="122">
        <v>73</v>
      </c>
      <c r="H19" s="123" t="s">
        <v>1285</v>
      </c>
      <c r="I19" s="104"/>
      <c r="J19" s="21"/>
      <c r="K19" s="28"/>
    </row>
    <row r="20" spans="1:15" s="8" customFormat="1" ht="12.95" customHeight="1">
      <c r="A20" s="8">
        <v>14</v>
      </c>
      <c r="B20" s="39" t="s">
        <v>1285</v>
      </c>
      <c r="C20" s="124" t="s">
        <v>1321</v>
      </c>
      <c r="D20" s="119" t="s">
        <v>1322</v>
      </c>
      <c r="E20" s="120" t="s">
        <v>1323</v>
      </c>
      <c r="F20" s="121"/>
      <c r="G20" s="122">
        <v>74</v>
      </c>
      <c r="H20" s="123" t="s">
        <v>1285</v>
      </c>
      <c r="I20" s="104"/>
      <c r="J20" s="21"/>
      <c r="K20" s="28"/>
    </row>
    <row r="21" spans="1:15" s="8" customFormat="1" ht="12.95" customHeight="1">
      <c r="A21" s="8">
        <v>15</v>
      </c>
      <c r="B21" s="39" t="s">
        <v>1285</v>
      </c>
      <c r="C21" s="124" t="s">
        <v>1324</v>
      </c>
      <c r="D21" s="119" t="s">
        <v>1325</v>
      </c>
      <c r="E21" s="120" t="s">
        <v>106</v>
      </c>
      <c r="F21" s="121"/>
      <c r="G21" s="122">
        <v>75</v>
      </c>
      <c r="H21" s="123" t="s">
        <v>1285</v>
      </c>
      <c r="I21" s="104" t="s">
        <v>1285</v>
      </c>
      <c r="J21" s="21" t="s">
        <v>1285</v>
      </c>
      <c r="K21" s="28" t="s">
        <v>1285</v>
      </c>
    </row>
    <row r="22" spans="1:15" s="8" customFormat="1" ht="12.95" customHeight="1">
      <c r="A22" s="8">
        <v>16</v>
      </c>
      <c r="B22" s="39" t="s">
        <v>1285</v>
      </c>
      <c r="C22" s="124" t="s">
        <v>1326</v>
      </c>
      <c r="D22" s="119" t="s">
        <v>1327</v>
      </c>
      <c r="E22" s="120" t="s">
        <v>1239</v>
      </c>
      <c r="F22" s="121"/>
      <c r="G22" s="122">
        <v>76</v>
      </c>
      <c r="H22" s="123" t="s">
        <v>1328</v>
      </c>
      <c r="I22" s="104" t="s">
        <v>1329</v>
      </c>
      <c r="J22" s="21" t="s">
        <v>1330</v>
      </c>
      <c r="K22" s="28" t="s">
        <v>691</v>
      </c>
    </row>
    <row r="23" spans="1:15" s="8" customFormat="1" ht="12.95" customHeight="1">
      <c r="A23" s="8">
        <v>17</v>
      </c>
      <c r="B23" s="39" t="s">
        <v>1285</v>
      </c>
      <c r="C23" s="124" t="s">
        <v>1331</v>
      </c>
      <c r="D23" s="119" t="s">
        <v>1332</v>
      </c>
      <c r="E23" s="120" t="s">
        <v>106</v>
      </c>
      <c r="F23" s="121"/>
      <c r="G23" s="122">
        <v>77</v>
      </c>
      <c r="H23" s="123" t="s">
        <v>1285</v>
      </c>
      <c r="I23" s="104" t="s">
        <v>1333</v>
      </c>
      <c r="J23" s="21" t="s">
        <v>1334</v>
      </c>
      <c r="K23" s="28" t="s">
        <v>691</v>
      </c>
    </row>
    <row r="24" spans="1:15" s="8" customFormat="1" ht="12.95" customHeight="1">
      <c r="A24" s="8">
        <v>18</v>
      </c>
      <c r="B24" s="39" t="s">
        <v>1285</v>
      </c>
      <c r="C24" s="124" t="s">
        <v>1331</v>
      </c>
      <c r="D24" s="119" t="s">
        <v>1335</v>
      </c>
      <c r="E24" s="120" t="s">
        <v>106</v>
      </c>
      <c r="F24" s="121"/>
      <c r="G24" s="122">
        <v>78</v>
      </c>
      <c r="H24" s="123" t="s">
        <v>1285</v>
      </c>
      <c r="I24" s="104" t="s">
        <v>1336</v>
      </c>
      <c r="J24" s="21" t="s">
        <v>1337</v>
      </c>
      <c r="K24" s="28" t="s">
        <v>122</v>
      </c>
    </row>
    <row r="25" spans="1:15" s="8" customFormat="1" ht="12.75" customHeight="1">
      <c r="A25" s="8">
        <v>19</v>
      </c>
      <c r="B25" s="39" t="s">
        <v>1285</v>
      </c>
      <c r="C25" s="124" t="s">
        <v>1338</v>
      </c>
      <c r="D25" s="119" t="s">
        <v>1339</v>
      </c>
      <c r="E25" s="120" t="s">
        <v>1340</v>
      </c>
      <c r="F25" s="121"/>
      <c r="G25" s="122">
        <v>79</v>
      </c>
      <c r="H25" s="123" t="s">
        <v>1285</v>
      </c>
      <c r="I25" s="104" t="s">
        <v>1341</v>
      </c>
      <c r="J25" s="21" t="s">
        <v>1342</v>
      </c>
      <c r="K25" s="28" t="s">
        <v>106</v>
      </c>
    </row>
    <row r="26" spans="1:15" s="8" customFormat="1" ht="12.75" customHeight="1">
      <c r="A26" s="8">
        <v>20</v>
      </c>
      <c r="B26" s="39" t="s">
        <v>1285</v>
      </c>
      <c r="C26" s="124" t="s">
        <v>1338</v>
      </c>
      <c r="D26" s="119" t="s">
        <v>1343</v>
      </c>
      <c r="E26" s="120" t="s">
        <v>1276</v>
      </c>
      <c r="F26" s="121"/>
      <c r="G26" s="122">
        <v>80</v>
      </c>
      <c r="H26" s="123" t="s">
        <v>1285</v>
      </c>
      <c r="I26" s="104" t="s">
        <v>1341</v>
      </c>
      <c r="J26" s="21" t="s">
        <v>1344</v>
      </c>
      <c r="K26" s="28" t="s">
        <v>1451</v>
      </c>
    </row>
    <row r="27" spans="1:15" s="8" customFormat="1" ht="12.75" customHeight="1">
      <c r="A27" s="8">
        <v>21</v>
      </c>
      <c r="B27" s="39" t="s">
        <v>1285</v>
      </c>
      <c r="C27" s="124" t="s">
        <v>1345</v>
      </c>
      <c r="D27" s="119" t="s">
        <v>1296</v>
      </c>
      <c r="E27" s="120" t="s">
        <v>1346</v>
      </c>
      <c r="F27" s="121"/>
      <c r="G27" s="122">
        <v>81</v>
      </c>
      <c r="H27" s="123" t="s">
        <v>1285</v>
      </c>
      <c r="I27" s="104" t="s">
        <v>711</v>
      </c>
      <c r="J27" s="21" t="s">
        <v>1347</v>
      </c>
      <c r="K27" s="28" t="s">
        <v>711</v>
      </c>
    </row>
    <row r="28" spans="1:15" s="8" customFormat="1" ht="12.95" customHeight="1">
      <c r="A28" s="8">
        <v>22</v>
      </c>
      <c r="B28" s="39" t="s">
        <v>1285</v>
      </c>
      <c r="C28" s="124" t="s">
        <v>1285</v>
      </c>
      <c r="D28" s="119" t="s">
        <v>1285</v>
      </c>
      <c r="E28" s="120" t="s">
        <v>1285</v>
      </c>
      <c r="F28" s="121"/>
      <c r="G28" s="122">
        <v>82</v>
      </c>
      <c r="H28" s="123" t="s">
        <v>1285</v>
      </c>
      <c r="I28" s="104" t="s">
        <v>1285</v>
      </c>
      <c r="J28" s="21" t="s">
        <v>1285</v>
      </c>
      <c r="K28" s="28" t="s">
        <v>1285</v>
      </c>
      <c r="M28" s="8">
        <v>2019</v>
      </c>
      <c r="N28" s="8" t="s">
        <v>68</v>
      </c>
      <c r="O28" s="8" t="s">
        <v>80</v>
      </c>
    </row>
    <row r="29" spans="1:15" s="8" customFormat="1" ht="12.75" customHeight="1">
      <c r="A29" s="8">
        <v>23</v>
      </c>
      <c r="B29" s="39" t="s">
        <v>1070</v>
      </c>
      <c r="C29" s="124" t="s">
        <v>1348</v>
      </c>
      <c r="D29" s="119" t="s">
        <v>1330</v>
      </c>
      <c r="E29" s="120" t="s">
        <v>106</v>
      </c>
      <c r="F29" s="121"/>
      <c r="G29" s="122">
        <v>83</v>
      </c>
      <c r="H29" s="123" t="s">
        <v>1085</v>
      </c>
      <c r="I29" s="104" t="s">
        <v>1349</v>
      </c>
      <c r="J29" s="21" t="s">
        <v>1322</v>
      </c>
      <c r="K29" s="28" t="s">
        <v>1449</v>
      </c>
      <c r="M29" s="8">
        <v>2020</v>
      </c>
      <c r="N29" s="8" t="s">
        <v>69</v>
      </c>
      <c r="O29" s="8" t="s">
        <v>81</v>
      </c>
    </row>
    <row r="30" spans="1:15" s="8" customFormat="1" ht="12.75" customHeight="1">
      <c r="A30" s="8">
        <v>24</v>
      </c>
      <c r="B30" s="39" t="s">
        <v>1285</v>
      </c>
      <c r="C30" s="124" t="s">
        <v>1350</v>
      </c>
      <c r="D30" s="119" t="s">
        <v>1334</v>
      </c>
      <c r="E30" s="120" t="s">
        <v>106</v>
      </c>
      <c r="F30" s="121"/>
      <c r="G30" s="122">
        <v>84</v>
      </c>
      <c r="H30" s="123" t="s">
        <v>1285</v>
      </c>
      <c r="I30" s="104" t="s">
        <v>1351</v>
      </c>
      <c r="J30" s="21" t="s">
        <v>1352</v>
      </c>
      <c r="K30" s="28" t="s">
        <v>106</v>
      </c>
    </row>
    <row r="31" spans="1:15" s="8" customFormat="1" ht="12.75" customHeight="1">
      <c r="A31" s="8">
        <v>25</v>
      </c>
      <c r="B31" s="39" t="s">
        <v>1285</v>
      </c>
      <c r="C31" s="124" t="s">
        <v>1350</v>
      </c>
      <c r="D31" s="119" t="s">
        <v>1353</v>
      </c>
      <c r="E31" s="120" t="s">
        <v>106</v>
      </c>
      <c r="F31" s="121"/>
      <c r="G31" s="122">
        <v>85</v>
      </c>
      <c r="H31" s="123" t="s">
        <v>1285</v>
      </c>
      <c r="I31" s="104" t="s">
        <v>1351</v>
      </c>
      <c r="J31" s="21" t="s">
        <v>1354</v>
      </c>
      <c r="K31" s="28" t="s">
        <v>106</v>
      </c>
      <c r="M31" s="8">
        <v>2021</v>
      </c>
      <c r="N31" s="8" t="s">
        <v>70</v>
      </c>
      <c r="O31" s="8" t="s">
        <v>82</v>
      </c>
    </row>
    <row r="32" spans="1:15" s="8" customFormat="1" ht="12.75" customHeight="1">
      <c r="A32" s="8">
        <v>26</v>
      </c>
      <c r="B32" s="39" t="s">
        <v>1285</v>
      </c>
      <c r="C32" s="124" t="s">
        <v>1355</v>
      </c>
      <c r="D32" s="119" t="s">
        <v>1356</v>
      </c>
      <c r="E32" s="120" t="s">
        <v>106</v>
      </c>
      <c r="F32" s="121"/>
      <c r="G32" s="122">
        <v>86</v>
      </c>
      <c r="H32" s="123" t="s">
        <v>1285</v>
      </c>
      <c r="I32" s="104" t="s">
        <v>1351</v>
      </c>
      <c r="J32" s="21" t="s">
        <v>1357</v>
      </c>
      <c r="K32" s="28" t="s">
        <v>106</v>
      </c>
      <c r="M32" s="8">
        <v>2022</v>
      </c>
      <c r="N32" s="8" t="s">
        <v>71</v>
      </c>
      <c r="O32" s="8" t="s">
        <v>83</v>
      </c>
    </row>
    <row r="33" spans="1:15" s="8" customFormat="1" ht="12.75" customHeight="1">
      <c r="A33" s="8">
        <v>27</v>
      </c>
      <c r="B33" s="39" t="s">
        <v>1285</v>
      </c>
      <c r="C33" s="124" t="s">
        <v>1358</v>
      </c>
      <c r="D33" s="119" t="s">
        <v>1359</v>
      </c>
      <c r="E33" s="120" t="s">
        <v>106</v>
      </c>
      <c r="F33" s="121"/>
      <c r="G33" s="122">
        <v>87</v>
      </c>
      <c r="H33" s="123" t="s">
        <v>1285</v>
      </c>
      <c r="I33" s="104" t="s">
        <v>1351</v>
      </c>
      <c r="J33" s="21" t="s">
        <v>1360</v>
      </c>
      <c r="K33" s="28" t="s">
        <v>106</v>
      </c>
      <c r="M33" s="8">
        <v>2023</v>
      </c>
      <c r="N33" s="8" t="s">
        <v>72</v>
      </c>
      <c r="O33" s="8" t="s">
        <v>84</v>
      </c>
    </row>
    <row r="34" spans="1:15" s="8" customFormat="1" ht="12.75" customHeight="1">
      <c r="A34" s="8">
        <v>28</v>
      </c>
      <c r="B34" s="39"/>
      <c r="C34" s="124" t="s">
        <v>1361</v>
      </c>
      <c r="D34" s="119" t="s">
        <v>1362</v>
      </c>
      <c r="E34" s="120" t="s">
        <v>1363</v>
      </c>
      <c r="F34" s="121"/>
      <c r="G34" s="122">
        <v>88</v>
      </c>
      <c r="H34" s="123" t="s">
        <v>1285</v>
      </c>
      <c r="I34" s="104" t="s">
        <v>1351</v>
      </c>
      <c r="J34" s="21" t="s">
        <v>1364</v>
      </c>
      <c r="K34" s="28" t="s">
        <v>106</v>
      </c>
    </row>
    <row r="35" spans="1:15" s="8" customFormat="1" ht="12.75" customHeight="1">
      <c r="A35" s="8">
        <v>29</v>
      </c>
      <c r="B35" s="39" t="s">
        <v>1285</v>
      </c>
      <c r="C35" s="124" t="s">
        <v>1365</v>
      </c>
      <c r="D35" s="119" t="s">
        <v>978</v>
      </c>
      <c r="E35" s="120" t="s">
        <v>1366</v>
      </c>
      <c r="F35" s="121"/>
      <c r="G35" s="122">
        <v>89</v>
      </c>
      <c r="H35" s="123" t="s">
        <v>1285</v>
      </c>
      <c r="I35" s="104" t="s">
        <v>1351</v>
      </c>
      <c r="J35" s="21" t="s">
        <v>1367</v>
      </c>
      <c r="K35" s="28" t="s">
        <v>106</v>
      </c>
    </row>
    <row r="36" spans="1:15" s="8" customFormat="1" ht="12.75" customHeight="1">
      <c r="A36" s="8">
        <v>30</v>
      </c>
      <c r="B36" s="39" t="s">
        <v>1285</v>
      </c>
      <c r="C36" s="124" t="s">
        <v>1368</v>
      </c>
      <c r="D36" s="119" t="s">
        <v>1322</v>
      </c>
      <c r="E36" s="120" t="s">
        <v>1366</v>
      </c>
      <c r="F36" s="121"/>
      <c r="G36" s="122">
        <v>90</v>
      </c>
      <c r="H36" s="123" t="s">
        <v>1285</v>
      </c>
      <c r="I36" s="104" t="s">
        <v>1369</v>
      </c>
      <c r="J36" s="21" t="s">
        <v>1370</v>
      </c>
      <c r="K36" s="28" t="s">
        <v>1363</v>
      </c>
    </row>
    <row r="37" spans="1:15" s="8" customFormat="1" ht="12.75" customHeight="1">
      <c r="A37" s="8">
        <v>31</v>
      </c>
      <c r="B37" s="39" t="s">
        <v>1285</v>
      </c>
      <c r="C37" s="124" t="s">
        <v>1371</v>
      </c>
      <c r="D37" s="119" t="s">
        <v>1372</v>
      </c>
      <c r="E37" s="120" t="s">
        <v>106</v>
      </c>
      <c r="F37" s="121"/>
      <c r="G37" s="122">
        <v>91</v>
      </c>
      <c r="H37" s="123" t="s">
        <v>1285</v>
      </c>
      <c r="I37" s="104" t="s">
        <v>1373</v>
      </c>
      <c r="J37" s="21" t="s">
        <v>1374</v>
      </c>
      <c r="K37" s="28" t="s">
        <v>122</v>
      </c>
    </row>
    <row r="38" spans="1:15" s="8" customFormat="1" ht="12.75" customHeight="1">
      <c r="A38" s="8">
        <v>32</v>
      </c>
      <c r="B38" s="39" t="s">
        <v>1285</v>
      </c>
      <c r="C38" s="124"/>
      <c r="D38" s="119"/>
      <c r="E38" s="120"/>
      <c r="F38" s="121"/>
      <c r="G38" s="122">
        <v>92</v>
      </c>
      <c r="H38" s="123" t="s">
        <v>1285</v>
      </c>
      <c r="I38" s="104" t="s">
        <v>1286</v>
      </c>
      <c r="J38" s="21" t="s">
        <v>1375</v>
      </c>
      <c r="K38" s="28" t="s">
        <v>106</v>
      </c>
    </row>
    <row r="39" spans="1:15" s="8" customFormat="1" ht="12.75" customHeight="1">
      <c r="A39" s="8">
        <v>33</v>
      </c>
      <c r="B39" s="39" t="s">
        <v>1285</v>
      </c>
      <c r="C39" s="124"/>
      <c r="D39" s="119"/>
      <c r="E39" s="120"/>
      <c r="F39" s="121"/>
      <c r="G39" s="122">
        <v>93</v>
      </c>
      <c r="H39" s="123" t="s">
        <v>1285</v>
      </c>
      <c r="I39" s="104" t="s">
        <v>1376</v>
      </c>
      <c r="J39" s="21" t="s">
        <v>1377</v>
      </c>
      <c r="K39" s="28" t="s">
        <v>106</v>
      </c>
      <c r="M39" s="8">
        <v>2024</v>
      </c>
      <c r="N39" s="8" t="s">
        <v>73</v>
      </c>
      <c r="O39" s="8" t="s">
        <v>85</v>
      </c>
    </row>
    <row r="40" spans="1:15" s="8" customFormat="1" ht="12.75" customHeight="1">
      <c r="A40" s="8">
        <v>34</v>
      </c>
      <c r="B40" s="39" t="s">
        <v>1285</v>
      </c>
      <c r="C40" s="124" t="s">
        <v>1285</v>
      </c>
      <c r="D40" s="119" t="s">
        <v>1285</v>
      </c>
      <c r="E40" s="120" t="s">
        <v>1285</v>
      </c>
      <c r="F40" s="121"/>
      <c r="G40" s="122">
        <v>94</v>
      </c>
      <c r="H40" s="123" t="s">
        <v>1285</v>
      </c>
      <c r="I40" s="104" t="s">
        <v>1378</v>
      </c>
      <c r="J40" s="21" t="s">
        <v>1379</v>
      </c>
      <c r="K40" s="28" t="s">
        <v>1258</v>
      </c>
      <c r="M40" s="8">
        <v>2025</v>
      </c>
      <c r="N40" s="8" t="s">
        <v>74</v>
      </c>
      <c r="O40" s="8" t="s">
        <v>86</v>
      </c>
    </row>
    <row r="41" spans="1:15" s="8" customFormat="1" ht="12.75" customHeight="1">
      <c r="A41" s="8">
        <v>35</v>
      </c>
      <c r="B41" s="39" t="s">
        <v>1380</v>
      </c>
      <c r="C41" s="124" t="s">
        <v>1283</v>
      </c>
      <c r="D41" s="119" t="s">
        <v>1381</v>
      </c>
      <c r="E41" s="120" t="s">
        <v>106</v>
      </c>
      <c r="F41" s="121"/>
      <c r="G41" s="122">
        <v>95</v>
      </c>
      <c r="H41" s="123" t="s">
        <v>1285</v>
      </c>
      <c r="I41" s="104" t="s">
        <v>1285</v>
      </c>
      <c r="J41" s="21" t="s">
        <v>1285</v>
      </c>
      <c r="K41" s="28" t="s">
        <v>1285</v>
      </c>
      <c r="M41" s="8">
        <v>2026</v>
      </c>
      <c r="N41" s="8" t="s">
        <v>75</v>
      </c>
      <c r="O41" s="8" t="s">
        <v>87</v>
      </c>
    </row>
    <row r="42" spans="1:15" s="8" customFormat="1" ht="12.75" customHeight="1">
      <c r="A42" s="8">
        <v>36</v>
      </c>
      <c r="B42" s="39" t="s">
        <v>1285</v>
      </c>
      <c r="C42" s="135" t="s">
        <v>1283</v>
      </c>
      <c r="D42" s="119" t="s">
        <v>1250</v>
      </c>
      <c r="E42" s="120" t="s">
        <v>1382</v>
      </c>
      <c r="F42" s="121"/>
      <c r="G42" s="122">
        <v>96</v>
      </c>
      <c r="H42" s="123" t="s">
        <v>1383</v>
      </c>
      <c r="I42" s="104" t="s">
        <v>1384</v>
      </c>
      <c r="J42" s="21" t="s">
        <v>1260</v>
      </c>
      <c r="K42" s="28" t="s">
        <v>1261</v>
      </c>
    </row>
    <row r="43" spans="1:15" s="8" customFormat="1" ht="12.75" customHeight="1">
      <c r="A43" s="8">
        <v>37</v>
      </c>
      <c r="B43" s="39" t="s">
        <v>1285</v>
      </c>
      <c r="C43" s="124" t="s">
        <v>1385</v>
      </c>
      <c r="D43" s="119" t="s">
        <v>1386</v>
      </c>
      <c r="E43" s="120" t="s">
        <v>106</v>
      </c>
      <c r="F43" s="121"/>
      <c r="G43" s="122">
        <v>97</v>
      </c>
      <c r="H43" s="123" t="s">
        <v>1285</v>
      </c>
      <c r="I43" s="104" t="s">
        <v>1387</v>
      </c>
      <c r="J43" s="21" t="s">
        <v>1388</v>
      </c>
      <c r="K43" s="28" t="s">
        <v>106</v>
      </c>
    </row>
    <row r="44" spans="1:15" s="8" customFormat="1" ht="12.75" customHeight="1">
      <c r="A44" s="8">
        <v>38</v>
      </c>
      <c r="B44" s="39" t="s">
        <v>1285</v>
      </c>
      <c r="C44" s="124" t="s">
        <v>711</v>
      </c>
      <c r="D44" s="119" t="s">
        <v>1304</v>
      </c>
      <c r="E44" s="120" t="s">
        <v>106</v>
      </c>
      <c r="F44" s="121"/>
      <c r="G44" s="122">
        <v>98</v>
      </c>
      <c r="H44" s="123" t="s">
        <v>1285</v>
      </c>
      <c r="I44" s="104" t="s">
        <v>1389</v>
      </c>
      <c r="J44" s="21" t="s">
        <v>1390</v>
      </c>
      <c r="K44" s="28" t="s">
        <v>1452</v>
      </c>
    </row>
    <row r="45" spans="1:15" s="8" customFormat="1" ht="12.75" customHeight="1">
      <c r="A45" s="8">
        <v>39</v>
      </c>
      <c r="B45" s="39" t="s">
        <v>1285</v>
      </c>
      <c r="C45" s="124"/>
      <c r="D45" s="119"/>
      <c r="E45" s="120"/>
      <c r="F45" s="121"/>
      <c r="G45" s="122">
        <v>99</v>
      </c>
      <c r="H45" s="123" t="s">
        <v>1285</v>
      </c>
      <c r="I45" s="104" t="s">
        <v>1391</v>
      </c>
      <c r="J45" s="21" t="s">
        <v>1392</v>
      </c>
      <c r="K45" s="28" t="s">
        <v>106</v>
      </c>
    </row>
    <row r="46" spans="1:15" s="8" customFormat="1" ht="12.75" customHeight="1">
      <c r="A46" s="8">
        <v>40</v>
      </c>
      <c r="B46" s="39" t="s">
        <v>1285</v>
      </c>
      <c r="C46" s="124"/>
      <c r="D46" s="119"/>
      <c r="E46" s="120"/>
      <c r="F46" s="121"/>
      <c r="G46" s="122">
        <v>100</v>
      </c>
      <c r="H46" s="123" t="s">
        <v>1285</v>
      </c>
      <c r="I46" s="104" t="s">
        <v>711</v>
      </c>
      <c r="J46" s="21" t="s">
        <v>1377</v>
      </c>
      <c r="K46" s="28" t="s">
        <v>711</v>
      </c>
    </row>
    <row r="47" spans="1:15" s="8" customFormat="1" ht="12.75" customHeight="1">
      <c r="A47" s="8">
        <v>41</v>
      </c>
      <c r="B47" s="39" t="s">
        <v>1285</v>
      </c>
      <c r="C47" s="124"/>
      <c r="D47" s="119"/>
      <c r="E47" s="120"/>
      <c r="F47" s="121"/>
      <c r="G47" s="122">
        <v>101</v>
      </c>
      <c r="H47" s="123" t="s">
        <v>1285</v>
      </c>
      <c r="I47" s="104" t="s">
        <v>711</v>
      </c>
      <c r="J47" s="21" t="s">
        <v>1393</v>
      </c>
      <c r="K47" s="28" t="s">
        <v>711</v>
      </c>
    </row>
    <row r="48" spans="1:15" s="8" customFormat="1" ht="12.75" customHeight="1">
      <c r="A48" s="8">
        <v>42</v>
      </c>
      <c r="B48" s="39" t="s">
        <v>1285</v>
      </c>
      <c r="C48" s="124"/>
      <c r="D48" s="119"/>
      <c r="E48" s="120"/>
      <c r="F48" s="121"/>
      <c r="G48" s="122">
        <v>102</v>
      </c>
      <c r="H48" s="123" t="s">
        <v>1285</v>
      </c>
      <c r="I48" s="104" t="s">
        <v>1285</v>
      </c>
      <c r="J48" s="21" t="s">
        <v>1285</v>
      </c>
      <c r="K48" s="28" t="s">
        <v>1285</v>
      </c>
    </row>
    <row r="49" spans="1:18" s="8" customFormat="1" ht="12.75" customHeight="1">
      <c r="A49" s="8">
        <v>43</v>
      </c>
      <c r="B49" s="39" t="s">
        <v>1285</v>
      </c>
      <c r="C49" s="124"/>
      <c r="D49" s="119"/>
      <c r="E49" s="120"/>
      <c r="F49" s="121"/>
      <c r="G49" s="122">
        <v>103</v>
      </c>
      <c r="H49" s="123" t="s">
        <v>1088</v>
      </c>
      <c r="I49" s="104" t="s">
        <v>1394</v>
      </c>
      <c r="J49" s="21" t="s">
        <v>1395</v>
      </c>
      <c r="K49" s="28" t="s">
        <v>106</v>
      </c>
    </row>
    <row r="50" spans="1:18" s="8" customFormat="1" ht="12.75" customHeight="1">
      <c r="A50" s="8">
        <v>44</v>
      </c>
      <c r="B50" s="39" t="s">
        <v>1285</v>
      </c>
      <c r="C50" s="124" t="s">
        <v>1285</v>
      </c>
      <c r="D50" s="119" t="s">
        <v>1285</v>
      </c>
      <c r="E50" s="120" t="s">
        <v>1285</v>
      </c>
      <c r="F50" s="121"/>
      <c r="G50" s="122">
        <v>104</v>
      </c>
      <c r="H50" s="123" t="s">
        <v>1285</v>
      </c>
      <c r="I50" s="104" t="s">
        <v>1355</v>
      </c>
      <c r="J50" s="21" t="s">
        <v>1396</v>
      </c>
      <c r="K50" s="28" t="s">
        <v>1453</v>
      </c>
      <c r="M50" s="133"/>
    </row>
    <row r="51" spans="1:18" s="8" customFormat="1" ht="12.75" customHeight="1">
      <c r="A51" s="8">
        <v>45</v>
      </c>
      <c r="B51" s="39" t="s">
        <v>1072</v>
      </c>
      <c r="C51" s="124" t="s">
        <v>1397</v>
      </c>
      <c r="D51" s="119" t="s">
        <v>1398</v>
      </c>
      <c r="E51" s="120" t="s">
        <v>1399</v>
      </c>
      <c r="F51" s="121"/>
      <c r="G51" s="122">
        <v>105</v>
      </c>
      <c r="H51" s="123" t="s">
        <v>1285</v>
      </c>
      <c r="I51" s="104" t="s">
        <v>1400</v>
      </c>
      <c r="J51" s="21" t="s">
        <v>1401</v>
      </c>
      <c r="K51" s="28" t="s">
        <v>106</v>
      </c>
    </row>
    <row r="52" spans="1:18" s="8" customFormat="1" ht="12.75" customHeight="1">
      <c r="A52" s="8">
        <v>46</v>
      </c>
      <c r="B52" s="39" t="s">
        <v>1285</v>
      </c>
      <c r="C52" s="158" t="s">
        <v>1402</v>
      </c>
      <c r="D52" s="159" t="s">
        <v>1403</v>
      </c>
      <c r="E52" s="160" t="s">
        <v>122</v>
      </c>
      <c r="F52" s="121"/>
      <c r="G52" s="122">
        <v>106</v>
      </c>
      <c r="H52" s="123" t="s">
        <v>1285</v>
      </c>
      <c r="I52" s="104" t="s">
        <v>711</v>
      </c>
      <c r="J52" s="21" t="s">
        <v>1404</v>
      </c>
      <c r="K52" s="28" t="s">
        <v>711</v>
      </c>
    </row>
    <row r="53" spans="1:18" s="8" customFormat="1" ht="12.75" customHeight="1">
      <c r="A53" s="8">
        <v>47</v>
      </c>
      <c r="B53" s="39" t="s">
        <v>1285</v>
      </c>
      <c r="C53" s="124" t="s">
        <v>1405</v>
      </c>
      <c r="D53" s="119" t="s">
        <v>1406</v>
      </c>
      <c r="E53" s="120" t="s">
        <v>1363</v>
      </c>
      <c r="F53" s="121"/>
      <c r="G53" s="122">
        <v>107</v>
      </c>
      <c r="H53" s="123" t="s">
        <v>1285</v>
      </c>
      <c r="I53" s="104" t="s">
        <v>1285</v>
      </c>
      <c r="J53" s="21" t="s">
        <v>1285</v>
      </c>
      <c r="K53" s="28" t="s">
        <v>1285</v>
      </c>
    </row>
    <row r="54" spans="1:18" s="8" customFormat="1" ht="12.75" customHeight="1">
      <c r="A54" s="8">
        <v>48</v>
      </c>
      <c r="B54" s="39" t="s">
        <v>1285</v>
      </c>
      <c r="C54" s="135" t="s">
        <v>1407</v>
      </c>
      <c r="D54" s="119" t="s">
        <v>1408</v>
      </c>
      <c r="E54" s="120" t="s">
        <v>1363</v>
      </c>
      <c r="F54" s="121"/>
      <c r="G54" s="122">
        <v>108</v>
      </c>
      <c r="H54" s="123" t="s">
        <v>1409</v>
      </c>
      <c r="I54" s="104" t="s">
        <v>1350</v>
      </c>
      <c r="J54" s="21" t="s">
        <v>1410</v>
      </c>
      <c r="K54" s="28" t="s">
        <v>106</v>
      </c>
    </row>
    <row r="55" spans="1:18" s="8" customFormat="1" ht="12.75" customHeight="1">
      <c r="A55" s="8">
        <v>49</v>
      </c>
      <c r="B55" s="39" t="s">
        <v>1285</v>
      </c>
      <c r="C55" s="124" t="s">
        <v>1411</v>
      </c>
      <c r="D55" s="119" t="s">
        <v>1412</v>
      </c>
      <c r="E55" s="120" t="s">
        <v>1363</v>
      </c>
      <c r="F55" s="121"/>
      <c r="G55" s="122">
        <v>109</v>
      </c>
      <c r="H55" s="123" t="s">
        <v>1285</v>
      </c>
      <c r="I55" s="104" t="s">
        <v>1413</v>
      </c>
      <c r="J55" s="21" t="s">
        <v>1414</v>
      </c>
      <c r="K55" s="28" t="s">
        <v>1454</v>
      </c>
      <c r="L55" s="10"/>
      <c r="M55" s="10"/>
      <c r="N55" s="10"/>
      <c r="O55" s="10"/>
      <c r="P55" s="10"/>
      <c r="Q55" s="10"/>
      <c r="R55" s="10"/>
    </row>
    <row r="56" spans="1:18" s="8" customFormat="1" ht="12.75" customHeight="1">
      <c r="A56" s="8">
        <v>50</v>
      </c>
      <c r="B56" s="39" t="s">
        <v>1285</v>
      </c>
      <c r="C56" s="124" t="s">
        <v>1415</v>
      </c>
      <c r="D56" s="119" t="s">
        <v>1322</v>
      </c>
      <c r="E56" s="120" t="s">
        <v>1416</v>
      </c>
      <c r="F56" s="121"/>
      <c r="G56" s="122">
        <v>110</v>
      </c>
      <c r="H56" s="123" t="s">
        <v>1285</v>
      </c>
      <c r="I56" s="104" t="s">
        <v>1371</v>
      </c>
      <c r="J56" s="21" t="s">
        <v>1417</v>
      </c>
      <c r="K56" s="28" t="s">
        <v>1455</v>
      </c>
      <c r="L56" s="5"/>
      <c r="M56" s="144"/>
      <c r="N56" s="5"/>
      <c r="O56" s="5"/>
      <c r="P56" s="5"/>
      <c r="Q56" s="5"/>
      <c r="R56" s="5"/>
    </row>
    <row r="57" spans="1:18" s="8" customFormat="1" ht="12.75" customHeight="1">
      <c r="A57" s="8">
        <v>51</v>
      </c>
      <c r="B57" s="39" t="s">
        <v>1285</v>
      </c>
      <c r="C57" s="124" t="s">
        <v>1418</v>
      </c>
      <c r="D57" s="119" t="s">
        <v>1419</v>
      </c>
      <c r="E57" s="120" t="s">
        <v>106</v>
      </c>
      <c r="F57" s="121"/>
      <c r="G57" s="122">
        <v>111</v>
      </c>
      <c r="H57" s="123" t="s">
        <v>1285</v>
      </c>
      <c r="I57" s="104" t="s">
        <v>711</v>
      </c>
      <c r="J57" s="21" t="s">
        <v>1420</v>
      </c>
      <c r="K57" s="28" t="s">
        <v>106</v>
      </c>
      <c r="L57" s="5"/>
      <c r="M57" s="5"/>
      <c r="N57" s="5"/>
      <c r="O57" s="5"/>
      <c r="P57" s="5"/>
      <c r="Q57" s="5"/>
      <c r="R57" s="5"/>
    </row>
    <row r="58" spans="1:18" s="8" customFormat="1" ht="12.75" customHeight="1">
      <c r="A58" s="8">
        <v>52</v>
      </c>
      <c r="B58" s="39" t="s">
        <v>1285</v>
      </c>
      <c r="C58" s="124" t="s">
        <v>1421</v>
      </c>
      <c r="D58" s="119" t="s">
        <v>1422</v>
      </c>
      <c r="E58" s="120" t="s">
        <v>106</v>
      </c>
      <c r="F58" s="121"/>
      <c r="G58" s="122">
        <v>112</v>
      </c>
      <c r="H58" s="149"/>
      <c r="I58" s="104" t="s">
        <v>711</v>
      </c>
      <c r="J58" s="21" t="s">
        <v>1423</v>
      </c>
      <c r="K58" s="28" t="s">
        <v>106</v>
      </c>
      <c r="L58" s="5"/>
      <c r="M58" s="144"/>
      <c r="N58" s="5"/>
      <c r="O58" s="5"/>
      <c r="P58" s="5"/>
      <c r="Q58" s="5"/>
      <c r="R58" s="5"/>
    </row>
    <row r="59" spans="1:18" s="8" customFormat="1" ht="12.75" customHeight="1">
      <c r="A59" s="8">
        <v>53</v>
      </c>
      <c r="B59" s="39" t="s">
        <v>1285</v>
      </c>
      <c r="C59" s="124" t="s">
        <v>1421</v>
      </c>
      <c r="D59" s="119" t="s">
        <v>1271</v>
      </c>
      <c r="E59" s="120" t="s">
        <v>691</v>
      </c>
      <c r="F59" s="121"/>
      <c r="G59" s="122">
        <v>113</v>
      </c>
      <c r="H59" s="149"/>
      <c r="I59" s="104" t="s">
        <v>711</v>
      </c>
      <c r="J59" s="21" t="s">
        <v>1227</v>
      </c>
      <c r="K59" s="28" t="s">
        <v>106</v>
      </c>
      <c r="L59" s="144"/>
      <c r="M59" s="5"/>
      <c r="N59" s="5"/>
      <c r="O59" s="5"/>
      <c r="P59" s="5"/>
      <c r="Q59" s="5"/>
      <c r="R59" s="5"/>
    </row>
    <row r="60" spans="1:18" s="8" customFormat="1" ht="12.75" customHeight="1" thickBot="1">
      <c r="A60" s="8">
        <v>54</v>
      </c>
      <c r="B60" s="39" t="s">
        <v>1285</v>
      </c>
      <c r="C60" s="124" t="s">
        <v>1424</v>
      </c>
      <c r="D60" s="119" t="s">
        <v>1425</v>
      </c>
      <c r="E60" s="120" t="s">
        <v>1426</v>
      </c>
      <c r="F60" s="121"/>
      <c r="G60" s="122">
        <v>114</v>
      </c>
      <c r="H60" s="154"/>
      <c r="I60" s="142" t="s">
        <v>711</v>
      </c>
      <c r="J60" s="46" t="s">
        <v>1427</v>
      </c>
      <c r="K60" s="47" t="s">
        <v>106</v>
      </c>
      <c r="L60" s="5"/>
      <c r="M60" s="5"/>
      <c r="N60" s="5"/>
      <c r="O60" s="5"/>
      <c r="P60" s="5"/>
      <c r="Q60" s="5"/>
      <c r="R60" s="5"/>
    </row>
    <row r="61" spans="1:18" s="8" customFormat="1" ht="12.75" customHeight="1">
      <c r="A61" s="8">
        <v>55</v>
      </c>
      <c r="B61" s="39" t="s">
        <v>1285</v>
      </c>
      <c r="C61" s="124" t="s">
        <v>1428</v>
      </c>
      <c r="D61" s="119" t="s">
        <v>1429</v>
      </c>
      <c r="E61" s="120" t="s">
        <v>711</v>
      </c>
      <c r="F61" s="121"/>
      <c r="G61" s="122">
        <v>115</v>
      </c>
      <c r="H61" s="127"/>
      <c r="I61" s="155"/>
      <c r="J61" s="156"/>
      <c r="K61" s="156"/>
      <c r="L61" s="144"/>
      <c r="M61" s="5"/>
      <c r="N61" s="5"/>
      <c r="O61" s="5"/>
      <c r="P61" s="5"/>
      <c r="Q61" s="5"/>
      <c r="R61" s="5"/>
    </row>
    <row r="62" spans="1:18" s="8" customFormat="1" ht="12.75" customHeight="1">
      <c r="A62" s="8">
        <v>56</v>
      </c>
      <c r="B62" s="39" t="s">
        <v>1285</v>
      </c>
      <c r="C62" s="124" t="s">
        <v>1430</v>
      </c>
      <c r="D62" s="119" t="s">
        <v>1431</v>
      </c>
      <c r="E62" s="120" t="s">
        <v>106</v>
      </c>
      <c r="F62" s="121"/>
      <c r="G62" s="122">
        <v>116</v>
      </c>
      <c r="H62" s="127"/>
      <c r="I62" s="129"/>
      <c r="J62" s="128"/>
      <c r="K62" s="20"/>
      <c r="L62" s="5"/>
      <c r="M62" s="5"/>
      <c r="N62" s="5"/>
      <c r="O62" s="5"/>
      <c r="P62" s="5"/>
      <c r="Q62" s="5"/>
      <c r="R62" s="5"/>
    </row>
    <row r="63" spans="1:18" s="8" customFormat="1" ht="12.75" customHeight="1">
      <c r="A63" s="8">
        <v>57</v>
      </c>
      <c r="B63" s="39" t="s">
        <v>1285</v>
      </c>
      <c r="C63" s="124" t="s">
        <v>1432</v>
      </c>
      <c r="D63" s="119" t="s">
        <v>1278</v>
      </c>
      <c r="E63" s="120" t="s">
        <v>1276</v>
      </c>
      <c r="F63" s="121"/>
      <c r="G63" s="122">
        <v>117</v>
      </c>
      <c r="H63" s="127"/>
      <c r="I63" s="129"/>
      <c r="J63" s="128"/>
      <c r="K63" s="20"/>
      <c r="L63" s="5"/>
      <c r="M63" s="144"/>
      <c r="N63" s="5"/>
      <c r="O63" s="5"/>
      <c r="P63" s="5"/>
      <c r="Q63" s="5"/>
      <c r="R63" s="5"/>
    </row>
    <row r="64" spans="1:18" s="8" customFormat="1" ht="12.75" customHeight="1">
      <c r="A64" s="8">
        <v>58</v>
      </c>
      <c r="B64" s="39" t="s">
        <v>1285</v>
      </c>
      <c r="C64" s="124" t="s">
        <v>1285</v>
      </c>
      <c r="D64" s="119" t="s">
        <v>1285</v>
      </c>
      <c r="E64" s="120" t="s">
        <v>1285</v>
      </c>
      <c r="F64" s="121"/>
      <c r="G64" s="122">
        <v>118</v>
      </c>
      <c r="H64" s="127"/>
      <c r="I64" s="129" t="s">
        <v>1433</v>
      </c>
      <c r="J64" s="128"/>
      <c r="K64" s="20"/>
      <c r="L64" s="5"/>
      <c r="M64" s="5"/>
      <c r="N64" s="5"/>
      <c r="O64" s="5"/>
      <c r="P64" s="5"/>
      <c r="Q64" s="5"/>
      <c r="R64" s="5"/>
    </row>
    <row r="65" spans="1:18" s="8" customFormat="1" ht="12.75" customHeight="1">
      <c r="A65" s="8">
        <v>59</v>
      </c>
      <c r="B65" s="39" t="s">
        <v>1285</v>
      </c>
      <c r="C65" s="124" t="s">
        <v>1285</v>
      </c>
      <c r="D65" s="119" t="s">
        <v>1285</v>
      </c>
      <c r="E65" s="120" t="s">
        <v>1285</v>
      </c>
      <c r="F65" s="121"/>
      <c r="G65" s="122">
        <v>119</v>
      </c>
      <c r="H65" s="127"/>
      <c r="I65" s="129" t="s">
        <v>1434</v>
      </c>
      <c r="J65" s="128" t="s">
        <v>1435</v>
      </c>
      <c r="K65" s="20" t="s">
        <v>1456</v>
      </c>
      <c r="L65" s="5"/>
      <c r="M65" s="5"/>
      <c r="N65" s="5"/>
      <c r="O65" s="5"/>
      <c r="P65" s="5"/>
      <c r="Q65" s="5"/>
      <c r="R65" s="5"/>
    </row>
    <row r="66" spans="1:18">
      <c r="A66" s="8">
        <v>60</v>
      </c>
      <c r="B66" s="39" t="s">
        <v>1084</v>
      </c>
      <c r="C66" s="124" t="s">
        <v>1436</v>
      </c>
      <c r="D66" s="119" t="s">
        <v>1437</v>
      </c>
      <c r="E66" s="120" t="s">
        <v>106</v>
      </c>
      <c r="F66" s="121"/>
      <c r="G66" s="122">
        <v>120</v>
      </c>
      <c r="H66" s="127"/>
      <c r="I66" s="129" t="s">
        <v>711</v>
      </c>
      <c r="J66" s="128" t="s">
        <v>1438</v>
      </c>
      <c r="K66" s="20" t="s">
        <v>106</v>
      </c>
    </row>
    <row r="67" spans="1:18">
      <c r="A67" s="8"/>
      <c r="B67" s="39" t="s">
        <v>1285</v>
      </c>
      <c r="C67" s="124" t="s">
        <v>1439</v>
      </c>
      <c r="D67" s="119" t="s">
        <v>1440</v>
      </c>
      <c r="E67" s="120" t="s">
        <v>106</v>
      </c>
      <c r="F67" s="10"/>
      <c r="G67" s="122">
        <v>121</v>
      </c>
      <c r="H67" s="127"/>
      <c r="I67" s="129" t="s">
        <v>711</v>
      </c>
      <c r="J67" s="128" t="s">
        <v>1441</v>
      </c>
      <c r="K67" s="20" t="s">
        <v>106</v>
      </c>
    </row>
    <row r="68" spans="1:18" ht="14.25" thickBot="1">
      <c r="A68" s="8"/>
      <c r="B68" s="44" t="s">
        <v>1285</v>
      </c>
      <c r="C68" s="125" t="s">
        <v>1439</v>
      </c>
      <c r="D68" s="126" t="s">
        <v>1442</v>
      </c>
      <c r="E68" s="130" t="s">
        <v>1443</v>
      </c>
      <c r="G68" s="122">
        <v>122</v>
      </c>
      <c r="H68" s="15"/>
      <c r="I68" s="129" t="s">
        <v>711</v>
      </c>
      <c r="J68" s="128" t="s">
        <v>1444</v>
      </c>
      <c r="K68" s="20" t="s">
        <v>106</v>
      </c>
    </row>
    <row r="69" spans="1:18">
      <c r="A69" s="144"/>
      <c r="B69" s="150" t="s">
        <v>1285</v>
      </c>
      <c r="C69" s="147" t="s">
        <v>1285</v>
      </c>
      <c r="D69" s="152" t="s">
        <v>1285</v>
      </c>
      <c r="E69" s="152" t="s">
        <v>1285</v>
      </c>
      <c r="F69" s="144"/>
      <c r="G69" s="122">
        <v>123</v>
      </c>
      <c r="H69" s="15"/>
      <c r="I69" s="129" t="s">
        <v>711</v>
      </c>
      <c r="J69" s="128" t="s">
        <v>1445</v>
      </c>
      <c r="K69" s="20" t="s">
        <v>106</v>
      </c>
    </row>
    <row r="70" spans="1:18">
      <c r="B70" s="151"/>
      <c r="C70" s="148"/>
      <c r="D70" s="153"/>
      <c r="E70" s="153"/>
      <c r="G70" s="122">
        <v>124</v>
      </c>
      <c r="I70" s="129" t="s">
        <v>711</v>
      </c>
      <c r="J70" s="128" t="s">
        <v>1446</v>
      </c>
      <c r="K70" s="20" t="s">
        <v>106</v>
      </c>
    </row>
    <row r="71" spans="1:18">
      <c r="B71" s="9"/>
      <c r="C71" s="20"/>
      <c r="D71" s="10"/>
      <c r="E71" s="10"/>
      <c r="G71" s="122">
        <v>125</v>
      </c>
      <c r="I71" s="129" t="s">
        <v>711</v>
      </c>
      <c r="J71" s="128" t="s">
        <v>1447</v>
      </c>
      <c r="K71" s="20" t="s">
        <v>106</v>
      </c>
    </row>
    <row r="72" spans="1:18">
      <c r="A72" s="144"/>
      <c r="I72" s="129" t="s">
        <v>711</v>
      </c>
      <c r="J72" s="128" t="s">
        <v>1457</v>
      </c>
      <c r="K72" s="20" t="s">
        <v>106</v>
      </c>
    </row>
    <row r="74" spans="1:18">
      <c r="D74" s="145"/>
    </row>
    <row r="76" spans="1:18">
      <c r="E76" s="145"/>
    </row>
    <row r="77" spans="1:18">
      <c r="D77" s="145"/>
    </row>
  </sheetData>
  <mergeCells count="1">
    <mergeCell ref="J1:K1"/>
  </mergeCells>
  <phoneticPr fontId="4"/>
  <printOptions horizontalCentered="1" verticalCentered="1"/>
  <pageMargins left="0.23622047244094491" right="0.23622047244094491" top="0.35433070866141736" bottom="0.35433070866141736" header="0.31496062992125984" footer="0.31496062992125984"/>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108" zoomScaleNormal="100" workbookViewId="0">
      <selection activeCell="A108" sqref="A108:A109"/>
    </sheetView>
  </sheetViews>
  <sheetFormatPr defaultRowHeight="26.25" customHeight="1"/>
  <cols>
    <col min="3" max="3" width="5.5" bestFit="1" customWidth="1"/>
    <col min="4" max="4" width="23.375" bestFit="1" customWidth="1"/>
    <col min="5" max="5" width="74.75" bestFit="1" customWidth="1"/>
    <col min="6" max="6" width="17.25" bestFit="1" customWidth="1"/>
    <col min="17" max="17" width="20.375" customWidth="1"/>
  </cols>
  <sheetData>
    <row r="1" spans="1:19" s="8" customFormat="1" ht="26.25" customHeight="1">
      <c r="C1" t="s">
        <v>1</v>
      </c>
      <c r="D1" t="s">
        <v>33</v>
      </c>
      <c r="E1" t="s">
        <v>34</v>
      </c>
      <c r="F1" t="s">
        <v>35</v>
      </c>
      <c r="G1"/>
      <c r="H1" s="105"/>
      <c r="I1"/>
      <c r="J1"/>
      <c r="K1"/>
      <c r="L1"/>
    </row>
    <row r="2" spans="1:19" s="8" customFormat="1" ht="26.25" customHeight="1">
      <c r="A2" s="8">
        <f>IFERROR(IF(VALUE(LEFT(C2,FIND("月",C2)-1))=VALUE(LEFT(C1,FIND("月",C1)-1)),A1+1,A1+2),A1+1)</f>
        <v>1</v>
      </c>
      <c r="B2" s="8" t="str">
        <f>IFERROR(VALUE(LEFT(C2,FIND("月",C2)-1))&amp;IFERROR("/"&amp;LEFT(D2,FIND("日",D2)-1),"月未定"),"未定")</f>
        <v>4/６</v>
      </c>
      <c r="C2" t="s">
        <v>5</v>
      </c>
      <c r="D2" t="s">
        <v>1100</v>
      </c>
      <c r="E2" t="s">
        <v>1102</v>
      </c>
      <c r="F2" t="s">
        <v>1101</v>
      </c>
      <c r="G2"/>
      <c r="H2" s="106">
        <f>COUNTIF($B$2:B2,"&lt;"&amp;B2)</f>
        <v>0</v>
      </c>
      <c r="I2" s="8" t="str">
        <f>IFERROR(IF(VALUE(LEFT(C2,FIND("月",C2)-1))=VALUE(LEFT(C1,FIND("月",C1)-1)),"",C2),C2)</f>
        <v>４月</v>
      </c>
      <c r="J2" s="108" t="str">
        <f>D2</f>
        <v>６日（土）～７日（日）</v>
      </c>
      <c r="K2" s="108" t="str">
        <f>E2</f>
        <v>全国公認組手審判員講習会（東京会場）</v>
      </c>
      <c r="L2" s="108" t="str">
        <f>F2</f>
        <v>日本空手道会館</v>
      </c>
      <c r="M2" s="108">
        <f>G2</f>
        <v>0</v>
      </c>
      <c r="P2" s="112" t="s">
        <v>682</v>
      </c>
      <c r="Q2" s="8" t="s">
        <v>654</v>
      </c>
      <c r="R2" s="8" t="s">
        <v>694</v>
      </c>
    </row>
    <row r="3" spans="1:19" s="8" customFormat="1" ht="26.25" customHeight="1">
      <c r="A3" s="8">
        <f>IFERROR(IF(VALUE(LEFT(C3,FIND("月",C3)-1))=VALUE(LEFT(C2,FIND("月",C2)-1)),A2+1,A2+2),A2+1)</f>
        <v>2</v>
      </c>
      <c r="B3" s="8" t="str">
        <f>IFERROR(VALUE(LEFT(C3,FIND("月",C3)-1))&amp;IFERROR("/"&amp;LEFT(D3,FIND("日",D3)-1),"月未定"),"未定")</f>
        <v>4/１２</v>
      </c>
      <c r="C3" t="s">
        <v>5</v>
      </c>
      <c r="D3" t="s">
        <v>1104</v>
      </c>
      <c r="E3" t="s">
        <v>1103</v>
      </c>
      <c r="F3" t="s">
        <v>1101</v>
      </c>
      <c r="G3"/>
      <c r="H3" s="106">
        <f>COUNTIF($B$2:B3,"&lt;"&amp;B3)</f>
        <v>0</v>
      </c>
      <c r="I3" s="8" t="str">
        <f t="shared" ref="I3:I76" si="0">IFERROR(IF(VALUE(LEFT(C3,FIND("月",C3)-1))=VALUE(LEFT(C2,FIND("月",C2)-1)),"",C3),C3)</f>
        <v/>
      </c>
      <c r="J3" s="108" t="str">
        <f t="shared" ref="J3:J74" si="1">D3</f>
        <v>１２日（金）～１４日（日）</v>
      </c>
      <c r="K3" s="108" t="str">
        <f t="shared" ref="K3:K74" si="2">E3</f>
        <v>第１回シニア合宿</v>
      </c>
      <c r="L3" s="108" t="str">
        <f t="shared" ref="L3:L74" si="3">F3</f>
        <v>日本空手道会館</v>
      </c>
      <c r="P3" s="112" t="s">
        <v>542</v>
      </c>
      <c r="Q3" s="8" t="s">
        <v>543</v>
      </c>
      <c r="R3" s="8" t="s">
        <v>683</v>
      </c>
    </row>
    <row r="4" spans="1:19" s="8" customFormat="1" ht="26.25" customHeight="1">
      <c r="A4" s="8">
        <f t="shared" ref="A4:A67" si="4">IFERROR(IF(VALUE(LEFT(C4,FIND("月",C4)-1))=VALUE(LEFT(C3,FIND("月",C3)-1)),A3+1,A3+2),A3+1)</f>
        <v>3</v>
      </c>
      <c r="B4" s="8" t="str">
        <f t="shared" ref="B4:B77" si="5">IFERROR(VALUE(LEFT(C4,FIND("月",C4)-1))&amp;IFERROR("/"&amp;LEFT(D4,FIND("日",D4)-1),"月未定"),"未定")</f>
        <v>4/１３</v>
      </c>
      <c r="C4" t="s">
        <v>5</v>
      </c>
      <c r="D4" t="s">
        <v>1105</v>
      </c>
      <c r="E4" t="s">
        <v>1106</v>
      </c>
      <c r="F4" t="s">
        <v>1107</v>
      </c>
      <c r="G4"/>
      <c r="H4" s="106">
        <f>COUNTIF($B$2:B4,"&lt;"&amp;B4)</f>
        <v>0</v>
      </c>
      <c r="I4" s="8" t="str">
        <f t="shared" si="0"/>
        <v/>
      </c>
      <c r="J4" s="108" t="str">
        <f t="shared" si="1"/>
        <v>１３日（土）～１４日（日）</v>
      </c>
      <c r="K4" s="108" t="str">
        <f t="shared" si="2"/>
        <v>全国公認組手審判員講習会（大阪会場）</v>
      </c>
      <c r="L4" s="108" t="str">
        <f t="shared" si="3"/>
        <v>エディオンアリーナ大阪</v>
      </c>
      <c r="P4" s="112" t="s">
        <v>682</v>
      </c>
      <c r="Q4" s="8" t="s">
        <v>654</v>
      </c>
      <c r="R4" s="8" t="s">
        <v>694</v>
      </c>
    </row>
    <row r="5" spans="1:19" s="8" customFormat="1" ht="26.25" customHeight="1">
      <c r="A5" s="8">
        <f t="shared" si="4"/>
        <v>4</v>
      </c>
      <c r="B5" s="8" t="str">
        <f t="shared" si="5"/>
        <v>4/１９</v>
      </c>
      <c r="C5" t="s">
        <v>5</v>
      </c>
      <c r="D5" t="s">
        <v>1108</v>
      </c>
      <c r="E5" t="s">
        <v>1109</v>
      </c>
      <c r="F5" t="s">
        <v>1110</v>
      </c>
      <c r="G5"/>
      <c r="H5" s="106">
        <f>COUNTIF($B$2:B5,"&lt;"&amp;B5)</f>
        <v>0</v>
      </c>
      <c r="I5" s="8" t="str">
        <f t="shared" si="0"/>
        <v/>
      </c>
      <c r="J5" s="108" t="str">
        <f t="shared" si="1"/>
        <v>１９日（金）～２１日（日）</v>
      </c>
      <c r="K5" s="108" t="str">
        <f t="shared" si="2"/>
        <v>プレミアリーグ２０２４</v>
      </c>
      <c r="L5" s="108" t="str">
        <f t="shared" si="3"/>
        <v>エジプト・カイロ</v>
      </c>
      <c r="P5" s="112" t="s">
        <v>665</v>
      </c>
      <c r="Q5" s="8" t="s">
        <v>666</v>
      </c>
      <c r="R5" s="8" t="s">
        <v>667</v>
      </c>
    </row>
    <row r="6" spans="1:19" s="8" customFormat="1" ht="26.25" customHeight="1">
      <c r="A6" s="8">
        <f t="shared" si="4"/>
        <v>5</v>
      </c>
      <c r="B6" s="8" t="str">
        <f t="shared" si="5"/>
        <v>4/２６</v>
      </c>
      <c r="C6" t="s">
        <v>5</v>
      </c>
      <c r="D6" t="s">
        <v>1111</v>
      </c>
      <c r="E6" t="s">
        <v>1112</v>
      </c>
      <c r="F6" t="s">
        <v>1101</v>
      </c>
      <c r="G6"/>
      <c r="H6" s="106">
        <f>COUNTIF($B$2:B6,"&lt;"&amp;B6)</f>
        <v>0</v>
      </c>
      <c r="I6" s="8" t="str">
        <f t="shared" si="0"/>
        <v/>
      </c>
      <c r="J6" s="108" t="str">
        <f t="shared" si="1"/>
        <v>２６日（金）～２８日（日）</v>
      </c>
      <c r="K6" s="108" t="str">
        <f t="shared" si="2"/>
        <v>２０２４年度ジュニア選考会</v>
      </c>
      <c r="L6" s="108" t="str">
        <f t="shared" si="3"/>
        <v>日本空手道会館</v>
      </c>
      <c r="P6" s="112" t="s">
        <v>665</v>
      </c>
      <c r="Q6" s="8" t="s">
        <v>666</v>
      </c>
      <c r="R6" s="8" t="s">
        <v>667</v>
      </c>
    </row>
    <row r="7" spans="1:19" s="8" customFormat="1" ht="26.25" customHeight="1">
      <c r="A7" s="8">
        <f t="shared" si="4"/>
        <v>6</v>
      </c>
      <c r="B7" s="8" t="str">
        <f t="shared" si="5"/>
        <v>4/２８</v>
      </c>
      <c r="C7" t="s">
        <v>5</v>
      </c>
      <c r="D7" t="s">
        <v>1270</v>
      </c>
      <c r="E7" t="s">
        <v>1243</v>
      </c>
      <c r="F7" t="s">
        <v>1244</v>
      </c>
      <c r="G7"/>
      <c r="H7" s="106">
        <f>COUNTIF($B$2:B7,"&lt;"&amp;B7)</f>
        <v>0</v>
      </c>
      <c r="I7" s="8" t="str">
        <f t="shared" si="0"/>
        <v/>
      </c>
      <c r="J7" s="108" t="str">
        <f t="shared" si="1"/>
        <v>２８日(日）</v>
      </c>
      <c r="K7" s="108" t="str">
        <f t="shared" si="2"/>
        <v>第５７回関西学生空手道選手権大会</v>
      </c>
      <c r="L7" s="108" t="str">
        <f t="shared" si="3"/>
        <v>兵庫県立総合体育館</v>
      </c>
      <c r="P7" s="112" t="s">
        <v>665</v>
      </c>
      <c r="Q7" s="8" t="s">
        <v>666</v>
      </c>
      <c r="R7" s="8" t="s">
        <v>667</v>
      </c>
    </row>
    <row r="8" spans="1:19" s="8" customFormat="1" ht="26.25" customHeight="1">
      <c r="A8" s="8">
        <f t="shared" si="4"/>
        <v>7</v>
      </c>
      <c r="B8" s="8" t="str">
        <f t="shared" si="5"/>
        <v>4月未定</v>
      </c>
      <c r="C8" t="s">
        <v>5</v>
      </c>
      <c r="D8" t="s">
        <v>519</v>
      </c>
      <c r="E8" t="s">
        <v>1114</v>
      </c>
      <c r="F8" t="s">
        <v>625</v>
      </c>
      <c r="G8"/>
      <c r="H8" s="106">
        <f>COUNTIF($B$2:B8,"&lt;"&amp;B8)</f>
        <v>6</v>
      </c>
      <c r="I8" s="8" t="str">
        <f t="shared" si="0"/>
        <v/>
      </c>
      <c r="J8" s="108" t="str">
        <f t="shared" si="1"/>
        <v>未定</v>
      </c>
      <c r="K8" s="108" t="str">
        <f t="shared" si="2"/>
        <v>令和６年度第１回常任理事会</v>
      </c>
      <c r="L8" s="108" t="str">
        <f t="shared" si="3"/>
        <v>日本空手道会館</v>
      </c>
      <c r="P8" s="112" t="s">
        <v>681</v>
      </c>
      <c r="Q8" s="8" t="s">
        <v>654</v>
      </c>
      <c r="R8" s="8" t="s">
        <v>693</v>
      </c>
    </row>
    <row r="9" spans="1:19" s="8" customFormat="1" ht="26.25" customHeight="1">
      <c r="A9" s="8">
        <f t="shared" si="4"/>
        <v>8</v>
      </c>
      <c r="B9" s="8" t="str">
        <f t="shared" si="5"/>
        <v>4月未定</v>
      </c>
      <c r="C9" t="s">
        <v>5</v>
      </c>
      <c r="D9"/>
      <c r="E9"/>
      <c r="F9"/>
      <c r="G9"/>
      <c r="H9" s="106">
        <f>COUNTIF($B$2:B9,"&lt;"&amp;B9)</f>
        <v>6</v>
      </c>
      <c r="I9" s="8" t="str">
        <f t="shared" si="0"/>
        <v/>
      </c>
      <c r="J9" s="108">
        <f t="shared" si="1"/>
        <v>0</v>
      </c>
      <c r="K9" s="108">
        <f t="shared" si="2"/>
        <v>0</v>
      </c>
      <c r="L9" s="108">
        <f t="shared" si="3"/>
        <v>0</v>
      </c>
      <c r="P9" s="112"/>
    </row>
    <row r="10" spans="1:19" s="8" customFormat="1" ht="26.25" customHeight="1">
      <c r="A10" s="8">
        <f t="shared" si="4"/>
        <v>9</v>
      </c>
      <c r="B10" s="8" t="str">
        <f t="shared" ref="B10" si="6">IFERROR(VALUE(LEFT(C10,FIND("月",C10)-1))&amp;IFERROR("/"&amp;LEFT(D10,FIND("日",D10)-1),"月未定"),"未定")</f>
        <v>4月未定</v>
      </c>
      <c r="C10" t="s">
        <v>5</v>
      </c>
      <c r="D10"/>
      <c r="E10"/>
      <c r="F10"/>
      <c r="G10"/>
      <c r="H10" s="106">
        <f>COUNTIF($B$2:B10,"&lt;"&amp;B10)</f>
        <v>6</v>
      </c>
      <c r="I10" s="8" t="str">
        <f t="shared" ref="I10" si="7">IFERROR(IF(VALUE(LEFT(C10,FIND("月",C10)-1))=VALUE(LEFT(C9,FIND("月",C9)-1)),"",C10),C10)</f>
        <v/>
      </c>
      <c r="J10" s="108">
        <f t="shared" ref="J10" si="8">D10</f>
        <v>0</v>
      </c>
      <c r="K10" s="108">
        <f t="shared" ref="K10" si="9">E10</f>
        <v>0</v>
      </c>
      <c r="L10" s="108">
        <f t="shared" ref="L10" si="10">F10</f>
        <v>0</v>
      </c>
      <c r="P10" s="112"/>
    </row>
    <row r="11" spans="1:19" ht="26.25" customHeight="1">
      <c r="A11" s="8">
        <f>IFERROR(IF(VALUE(LEFT(C11,FIND("月",C11)-1))=VALUE(LEFT(C9,FIND("月",C9)-1)),A9+1,A9+2),A9+1)</f>
        <v>10</v>
      </c>
      <c r="B11" s="8" t="str">
        <f t="shared" si="5"/>
        <v>5/５</v>
      </c>
      <c r="C11" t="s">
        <v>1071</v>
      </c>
      <c r="D11" t="s">
        <v>1245</v>
      </c>
      <c r="E11" t="s">
        <v>1246</v>
      </c>
      <c r="F11" s="115" t="s">
        <v>1117</v>
      </c>
      <c r="H11" s="106">
        <f>COUNTIF($B$2:B11,"&lt;"&amp;B11)</f>
        <v>0</v>
      </c>
      <c r="I11" s="8" t="str">
        <f>IFERROR(IF(VALUE(LEFT(C11,FIND("月",C11)-1))=VALUE(LEFT(C9,FIND("月",C9)-1)),"",C11),C11)</f>
        <v>５月</v>
      </c>
      <c r="J11" s="108" t="str">
        <f t="shared" si="1"/>
        <v>５日（日）</v>
      </c>
      <c r="K11" s="108" t="str">
        <f t="shared" si="2"/>
        <v>第６０回 東日本大学空手道選手権大会 </v>
      </c>
      <c r="L11" s="108" t="str">
        <f t="shared" si="3"/>
        <v>日本武道館</v>
      </c>
      <c r="M11" s="8"/>
      <c r="N11" s="8"/>
      <c r="O11" s="8"/>
      <c r="P11" t="s">
        <v>708</v>
      </c>
      <c r="Q11" t="s">
        <v>709</v>
      </c>
      <c r="R11" t="s">
        <v>710</v>
      </c>
    </row>
    <row r="12" spans="1:19" ht="26.25" customHeight="1">
      <c r="A12" s="8">
        <f t="shared" si="4"/>
        <v>11</v>
      </c>
      <c r="B12" s="8" t="str">
        <f t="shared" si="5"/>
        <v>5/１0</v>
      </c>
      <c r="C12" t="s">
        <v>1071</v>
      </c>
      <c r="D12" t="s">
        <v>1272</v>
      </c>
      <c r="E12" t="s">
        <v>1273</v>
      </c>
      <c r="F12" s="115" t="s">
        <v>1274</v>
      </c>
      <c r="H12" s="106">
        <f>COUNTIF($B$2:B12,"&lt;"&amp;B12)</f>
        <v>0</v>
      </c>
      <c r="I12" s="8" t="str">
        <f t="shared" si="0"/>
        <v/>
      </c>
      <c r="J12" s="108" t="str">
        <f t="shared" si="1"/>
        <v>１0日（金）～１２日（日）</v>
      </c>
      <c r="K12" s="108" t="str">
        <f t="shared" si="2"/>
        <v>東アジア選手権</v>
      </c>
      <c r="L12" s="108" t="str">
        <f t="shared" si="3"/>
        <v>中国・河南省</v>
      </c>
      <c r="M12" s="8"/>
      <c r="N12" s="8"/>
      <c r="O12" s="8"/>
    </row>
    <row r="13" spans="1:19" ht="26.25" customHeight="1">
      <c r="A13" s="8">
        <f t="shared" si="4"/>
        <v>12</v>
      </c>
      <c r="B13" s="8" t="str">
        <f t="shared" si="5"/>
        <v>5/１１</v>
      </c>
      <c r="C13" t="s">
        <v>1071</v>
      </c>
      <c r="D13" t="s">
        <v>1115</v>
      </c>
      <c r="E13" t="s">
        <v>1116</v>
      </c>
      <c r="F13" s="115" t="s">
        <v>1117</v>
      </c>
      <c r="H13" s="106">
        <f>COUNTIF($B$2:B13,"&lt;"&amp;B13)</f>
        <v>0</v>
      </c>
      <c r="I13" s="8" t="str">
        <f t="shared" si="0"/>
        <v/>
      </c>
      <c r="J13" s="108" t="str">
        <f t="shared" si="1"/>
        <v>１１日（土）</v>
      </c>
      <c r="K13" s="108" t="str">
        <f t="shared" si="2"/>
        <v>令和６年度第１回中学校武道授業（空手道）指導法研究事業</v>
      </c>
      <c r="L13" s="108" t="str">
        <f t="shared" si="3"/>
        <v>日本武道館</v>
      </c>
      <c r="M13" s="8"/>
      <c r="P13" s="112" t="s">
        <v>641</v>
      </c>
      <c r="Q13" s="8" t="s">
        <v>642</v>
      </c>
      <c r="R13" s="8" t="s">
        <v>592</v>
      </c>
      <c r="S13" s="8"/>
    </row>
    <row r="14" spans="1:19" s="8" customFormat="1" ht="26.25" customHeight="1">
      <c r="A14" s="8">
        <f t="shared" si="4"/>
        <v>13</v>
      </c>
      <c r="B14" s="8" t="str">
        <f t="shared" si="5"/>
        <v>5/１６</v>
      </c>
      <c r="C14" t="s">
        <v>1071</v>
      </c>
      <c r="D14" t="s">
        <v>1120</v>
      </c>
      <c r="E14" t="s">
        <v>1121</v>
      </c>
      <c r="F14" t="s">
        <v>1122</v>
      </c>
      <c r="G14" t="s">
        <v>481</v>
      </c>
      <c r="H14" s="106">
        <f>COUNTIF($B$2:B14,"&lt;"&amp;B14)</f>
        <v>0</v>
      </c>
      <c r="I14" s="8" t="str">
        <f t="shared" si="0"/>
        <v/>
      </c>
      <c r="J14" s="108" t="str">
        <f t="shared" si="1"/>
        <v>１６日（木）～１９日（日）</v>
      </c>
      <c r="K14" s="108" t="str">
        <f t="shared" si="2"/>
        <v>ユースリーグ２０２４</v>
      </c>
      <c r="L14" s="108" t="str">
        <f t="shared" si="3"/>
        <v>スペイン・アコルーニャ</v>
      </c>
      <c r="P14" s="112" t="s">
        <v>699</v>
      </c>
    </row>
    <row r="15" spans="1:19" ht="26.25" customHeight="1">
      <c r="A15" s="8">
        <f t="shared" si="4"/>
        <v>14</v>
      </c>
      <c r="B15" s="8" t="str">
        <f t="shared" si="5"/>
        <v>5/１８</v>
      </c>
      <c r="C15" t="s">
        <v>1071</v>
      </c>
      <c r="D15" t="s">
        <v>1118</v>
      </c>
      <c r="E15" t="s">
        <v>1119</v>
      </c>
      <c r="F15" t="s">
        <v>625</v>
      </c>
      <c r="H15" s="106">
        <f>COUNTIF($B$2:B15,"&lt;"&amp;B15)</f>
        <v>0</v>
      </c>
      <c r="I15" s="8" t="str">
        <f t="shared" si="0"/>
        <v/>
      </c>
      <c r="J15" s="108" t="str">
        <f t="shared" si="1"/>
        <v>１８日（土）～１９日（日）</v>
      </c>
      <c r="K15" s="108" t="str">
        <f t="shared" si="2"/>
        <v>全国形審判員養成講習会</v>
      </c>
      <c r="L15" s="108" t="str">
        <f t="shared" si="3"/>
        <v>日本空手道会館</v>
      </c>
      <c r="M15" s="8"/>
      <c r="N15" s="5"/>
      <c r="O15" s="5"/>
      <c r="P15" s="113" t="s">
        <v>530</v>
      </c>
      <c r="Q15" t="s">
        <v>531</v>
      </c>
      <c r="R15" t="s">
        <v>508</v>
      </c>
      <c r="S15" t="s">
        <v>532</v>
      </c>
    </row>
    <row r="16" spans="1:19" ht="26.25" customHeight="1">
      <c r="A16" s="8">
        <f t="shared" si="4"/>
        <v>15</v>
      </c>
      <c r="B16" s="8" t="str">
        <f t="shared" si="5"/>
        <v>5/１９</v>
      </c>
      <c r="C16" t="s">
        <v>1071</v>
      </c>
      <c r="D16" t="s">
        <v>1265</v>
      </c>
      <c r="E16" t="s">
        <v>1238</v>
      </c>
      <c r="F16" t="s">
        <v>1239</v>
      </c>
      <c r="H16" s="106">
        <f>COUNTIF($B$2:B16,"&lt;"&amp;B16)</f>
        <v>0</v>
      </c>
      <c r="I16" s="8" t="str">
        <f t="shared" si="0"/>
        <v/>
      </c>
      <c r="J16" s="108" t="str">
        <f t="shared" si="1"/>
        <v>１９日（日）</v>
      </c>
      <c r="K16" s="108" t="str">
        <f t="shared" si="2"/>
        <v>（一社）全日本実業団空手道連盟　第４回西日本地区大会</v>
      </c>
      <c r="L16" s="108" t="str">
        <f t="shared" si="3"/>
        <v>尼崎市記念公園ベイコム総合体育館</v>
      </c>
      <c r="M16" s="8"/>
      <c r="P16" s="112"/>
      <c r="Q16" s="8"/>
      <c r="R16" s="8"/>
      <c r="S16" s="8"/>
    </row>
    <row r="17" spans="1:19" ht="26.25" customHeight="1">
      <c r="A17" s="8">
        <f t="shared" si="4"/>
        <v>16</v>
      </c>
      <c r="B17" s="8" t="str">
        <f t="shared" si="5"/>
        <v>5/２５</v>
      </c>
      <c r="C17" t="s">
        <v>1071</v>
      </c>
      <c r="D17" t="s">
        <v>1125</v>
      </c>
      <c r="E17" t="s">
        <v>1126</v>
      </c>
      <c r="F17" t="s">
        <v>625</v>
      </c>
      <c r="H17" s="106">
        <f>COUNTIF($B$2:B17,"&lt;"&amp;B17)</f>
        <v>0</v>
      </c>
      <c r="I17" s="8" t="str">
        <f t="shared" si="0"/>
        <v/>
      </c>
      <c r="J17" s="108" t="str">
        <f t="shared" si="1"/>
        <v>２５日（土）</v>
      </c>
      <c r="K17" s="108" t="str">
        <f t="shared" si="2"/>
        <v>令和６年度第２回常任理事会</v>
      </c>
      <c r="L17" s="108" t="str">
        <f t="shared" si="3"/>
        <v>日本空手道会館</v>
      </c>
      <c r="M17" s="8"/>
      <c r="P17" s="112"/>
      <c r="Q17" s="8"/>
      <c r="R17" s="8"/>
      <c r="S17" s="8"/>
    </row>
    <row r="18" spans="1:19" ht="26.25" customHeight="1">
      <c r="A18" s="8">
        <f t="shared" si="4"/>
        <v>17</v>
      </c>
      <c r="B18" s="8" t="str">
        <f t="shared" si="5"/>
        <v>5/２５</v>
      </c>
      <c r="C18" t="s">
        <v>1071</v>
      </c>
      <c r="D18" t="s">
        <v>1125</v>
      </c>
      <c r="E18" t="s">
        <v>1127</v>
      </c>
      <c r="F18" t="s">
        <v>625</v>
      </c>
      <c r="H18" s="106">
        <f>COUNTIF($B$2:B18,"&lt;"&amp;B18)</f>
        <v>0</v>
      </c>
      <c r="I18" s="8" t="str">
        <f t="shared" si="0"/>
        <v/>
      </c>
      <c r="J18" s="108" t="str">
        <f t="shared" si="1"/>
        <v>２５日（土）</v>
      </c>
      <c r="K18" s="108" t="str">
        <f t="shared" si="2"/>
        <v>第４４回理事会</v>
      </c>
      <c r="L18" s="108" t="str">
        <f t="shared" si="3"/>
        <v>日本空手道会館</v>
      </c>
      <c r="M18" s="8"/>
      <c r="P18" s="112"/>
      <c r="Q18" s="8"/>
      <c r="R18" s="8"/>
      <c r="S18" s="8"/>
    </row>
    <row r="19" spans="1:19" ht="26.25" customHeight="1">
      <c r="A19" s="8">
        <f t="shared" si="4"/>
        <v>18</v>
      </c>
      <c r="B19" s="8" t="str">
        <f t="shared" si="5"/>
        <v>5/２６</v>
      </c>
      <c r="C19" t="s">
        <v>1071</v>
      </c>
      <c r="D19" t="s">
        <v>1247</v>
      </c>
      <c r="E19" t="s">
        <v>1248</v>
      </c>
      <c r="F19" s="134" t="s">
        <v>1249</v>
      </c>
      <c r="H19" s="106">
        <f>COUNTIF($B$2:B19,"&lt;"&amp;B19)</f>
        <v>0</v>
      </c>
      <c r="I19" s="8" t="str">
        <f t="shared" si="0"/>
        <v/>
      </c>
      <c r="J19" s="108" t="str">
        <f t="shared" si="1"/>
        <v>２６日（日）</v>
      </c>
      <c r="K19" s="108" t="str">
        <f t="shared" si="2"/>
        <v>第５２回 関東学生空手道選手権大会</v>
      </c>
      <c r="L19" s="108" t="str">
        <f t="shared" si="3"/>
        <v>BumB東京スポーツ文化館</v>
      </c>
      <c r="M19" s="8"/>
      <c r="P19" s="113" t="s">
        <v>644</v>
      </c>
      <c r="Q19" t="s">
        <v>645</v>
      </c>
      <c r="R19" t="s">
        <v>592</v>
      </c>
    </row>
    <row r="20" spans="1:19" ht="26.25" customHeight="1">
      <c r="A20" s="8">
        <f t="shared" si="4"/>
        <v>19</v>
      </c>
      <c r="B20" s="8" t="str">
        <f t="shared" si="5"/>
        <v>5/２６</v>
      </c>
      <c r="C20" t="s">
        <v>1071</v>
      </c>
      <c r="D20" t="s">
        <v>1247</v>
      </c>
      <c r="E20" t="s">
        <v>1275</v>
      </c>
      <c r="F20" t="s">
        <v>1276</v>
      </c>
      <c r="H20" s="106">
        <f>COUNTIF($B$2:B20,"&lt;"&amp;B20)</f>
        <v>0</v>
      </c>
      <c r="I20" s="8" t="str">
        <f t="shared" si="0"/>
        <v/>
      </c>
      <c r="J20" s="108" t="str">
        <f t="shared" si="1"/>
        <v>２６日（日）</v>
      </c>
      <c r="K20" s="108" t="str">
        <f t="shared" si="2"/>
        <v>第６１回 西日本大学空手道選手権大会</v>
      </c>
      <c r="L20" s="108" t="str">
        <f t="shared" si="3"/>
        <v>近畿大学</v>
      </c>
      <c r="M20" s="8"/>
      <c r="P20" s="113" t="s">
        <v>644</v>
      </c>
      <c r="Q20" t="s">
        <v>645</v>
      </c>
      <c r="R20" t="s">
        <v>592</v>
      </c>
    </row>
    <row r="21" spans="1:19" ht="26.25" customHeight="1">
      <c r="A21" s="8">
        <f t="shared" si="4"/>
        <v>20</v>
      </c>
      <c r="B21" s="8" t="str">
        <f t="shared" si="5"/>
        <v>5/３１</v>
      </c>
      <c r="C21" t="s">
        <v>10</v>
      </c>
      <c r="D21" t="s">
        <v>1123</v>
      </c>
      <c r="E21" t="s">
        <v>1109</v>
      </c>
      <c r="F21" t="s">
        <v>1124</v>
      </c>
      <c r="H21" s="106">
        <f>COUNTIF($B$2:B21,"&lt;"&amp;B21)</f>
        <v>0</v>
      </c>
      <c r="I21" s="8" t="str">
        <f t="shared" si="0"/>
        <v/>
      </c>
      <c r="J21" s="108" t="str">
        <f t="shared" si="1"/>
        <v>３１日（金）～６/２日（日）</v>
      </c>
      <c r="K21" s="108" t="str">
        <f t="shared" si="2"/>
        <v>プレミアリーグ２０２４</v>
      </c>
      <c r="L21" s="108" t="str">
        <f t="shared" si="3"/>
        <v>モロッコ・カサブランカ</v>
      </c>
      <c r="M21" s="8"/>
      <c r="N21" s="8"/>
      <c r="O21" s="8"/>
      <c r="P21" t="s">
        <v>711</v>
      </c>
      <c r="Q21" t="s">
        <v>471</v>
      </c>
      <c r="R21" t="s">
        <v>711</v>
      </c>
    </row>
    <row r="22" spans="1:19" ht="26.25" customHeight="1">
      <c r="A22" s="8">
        <f t="shared" si="4"/>
        <v>22</v>
      </c>
      <c r="B22" s="8" t="str">
        <f t="shared" si="5"/>
        <v>6/１</v>
      </c>
      <c r="C22" t="s">
        <v>11</v>
      </c>
      <c r="D22" t="s">
        <v>1136</v>
      </c>
      <c r="E22" t="s">
        <v>1138</v>
      </c>
      <c r="F22" t="s">
        <v>1101</v>
      </c>
      <c r="H22" s="106">
        <f>COUNTIF($B$2:B22,"&lt;"&amp;B22)</f>
        <v>0</v>
      </c>
      <c r="I22" s="8" t="str">
        <f t="shared" si="0"/>
        <v>６月</v>
      </c>
      <c r="J22" s="108" t="str">
        <f t="shared" si="1"/>
        <v>１日（土）</v>
      </c>
      <c r="K22" s="108" t="str">
        <f t="shared" si="2"/>
        <v>公認６段位審査会</v>
      </c>
      <c r="L22" s="108" t="str">
        <f t="shared" si="3"/>
        <v>日本空手道会館</v>
      </c>
      <c r="M22" s="8"/>
      <c r="P22" s="114" t="s">
        <v>506</v>
      </c>
      <c r="Q22" s="5" t="s">
        <v>507</v>
      </c>
      <c r="R22" s="5" t="s">
        <v>508</v>
      </c>
      <c r="S22" s="5" t="s">
        <v>509</v>
      </c>
    </row>
    <row r="23" spans="1:19" s="8" customFormat="1" ht="26.25" customHeight="1">
      <c r="A23" s="8">
        <f t="shared" si="4"/>
        <v>23</v>
      </c>
      <c r="B23" s="8" t="str">
        <f t="shared" si="5"/>
        <v>6/２</v>
      </c>
      <c r="C23" t="s">
        <v>11</v>
      </c>
      <c r="D23" t="s">
        <v>1137</v>
      </c>
      <c r="E23" t="s">
        <v>1139</v>
      </c>
      <c r="F23" t="s">
        <v>1101</v>
      </c>
      <c r="G23"/>
      <c r="H23" s="106">
        <f>COUNTIF($B$2:B23,"&lt;"&amp;B23)</f>
        <v>0</v>
      </c>
      <c r="I23" s="8" t="str">
        <f t="shared" si="0"/>
        <v/>
      </c>
      <c r="J23" s="108" t="str">
        <f t="shared" si="1"/>
        <v>２日（日）</v>
      </c>
      <c r="K23" s="108" t="str">
        <f t="shared" si="2"/>
        <v>公認７段位審査会</v>
      </c>
      <c r="L23" s="108" t="str">
        <f t="shared" si="3"/>
        <v>日本空手道会館</v>
      </c>
      <c r="P23" s="114" t="s">
        <v>655</v>
      </c>
      <c r="Q23" s="5" t="s">
        <v>656</v>
      </c>
      <c r="R23" s="5" t="s">
        <v>625</v>
      </c>
      <c r="S23" s="5"/>
    </row>
    <row r="24" spans="1:19" s="8" customFormat="1" ht="26.25" customHeight="1">
      <c r="A24" s="8">
        <f t="shared" si="4"/>
        <v>24</v>
      </c>
      <c r="B24" s="8" t="str">
        <f t="shared" si="5"/>
        <v>6/２</v>
      </c>
      <c r="C24" t="s">
        <v>11</v>
      </c>
      <c r="D24" t="s">
        <v>1137</v>
      </c>
      <c r="E24" t="s">
        <v>1140</v>
      </c>
      <c r="F24" t="s">
        <v>1101</v>
      </c>
      <c r="G24"/>
      <c r="H24" s="106">
        <f>COUNTIF($B$2:B24,"&lt;"&amp;B24)</f>
        <v>0</v>
      </c>
      <c r="I24" s="8" t="str">
        <f t="shared" si="0"/>
        <v/>
      </c>
      <c r="J24" s="108" t="str">
        <f t="shared" si="1"/>
        <v>２日（日）</v>
      </c>
      <c r="K24" s="108" t="str">
        <f t="shared" si="2"/>
        <v>公認８段位審査会</v>
      </c>
      <c r="L24" s="108" t="str">
        <f t="shared" si="3"/>
        <v>日本空手道会館</v>
      </c>
      <c r="P24" s="112" t="s">
        <v>588</v>
      </c>
      <c r="Q24" s="8" t="s">
        <v>589</v>
      </c>
      <c r="R24" s="8" t="s">
        <v>470</v>
      </c>
    </row>
    <row r="25" spans="1:19" s="8" customFormat="1" ht="26.25" customHeight="1">
      <c r="A25" s="8">
        <f t="shared" si="4"/>
        <v>25</v>
      </c>
      <c r="B25" s="8" t="str">
        <f t="shared" si="5"/>
        <v>6/１４</v>
      </c>
      <c r="C25" t="s">
        <v>11</v>
      </c>
      <c r="D25" t="s">
        <v>1128</v>
      </c>
      <c r="E25" t="s">
        <v>1129</v>
      </c>
      <c r="F25" t="s">
        <v>625</v>
      </c>
      <c r="G25"/>
      <c r="H25" s="106">
        <f>COUNTIF($B$2:B25,"&lt;"&amp;B25)</f>
        <v>0</v>
      </c>
      <c r="I25" s="8" t="str">
        <f t="shared" si="0"/>
        <v/>
      </c>
      <c r="J25" s="108" t="str">
        <f t="shared" si="1"/>
        <v>１４日（金）～１６日（日）</v>
      </c>
      <c r="K25" s="108" t="str">
        <f t="shared" si="2"/>
        <v>第２回シニア合宿</v>
      </c>
      <c r="L25" s="108" t="str">
        <f t="shared" si="3"/>
        <v>日本空手道会館</v>
      </c>
      <c r="N25" s="5"/>
      <c r="O25" s="5"/>
      <c r="P25" s="112" t="s">
        <v>548</v>
      </c>
      <c r="Q25" s="8" t="s">
        <v>549</v>
      </c>
      <c r="R25" s="8" t="s">
        <v>683</v>
      </c>
    </row>
    <row r="26" spans="1:19" s="8" customFormat="1" ht="26.25" customHeight="1">
      <c r="A26" s="8">
        <f t="shared" si="4"/>
        <v>26</v>
      </c>
      <c r="B26" s="8" t="str">
        <f t="shared" si="5"/>
        <v>6/１５</v>
      </c>
      <c r="C26" t="s">
        <v>1070</v>
      </c>
      <c r="D26" t="s">
        <v>1130</v>
      </c>
      <c r="E26" t="s">
        <v>1131</v>
      </c>
      <c r="F26" t="s">
        <v>625</v>
      </c>
      <c r="G26"/>
      <c r="H26" s="106">
        <f>COUNTIF($B$2:B26,"&lt;"&amp;B26)</f>
        <v>0</v>
      </c>
      <c r="I26" s="8" t="str">
        <f t="shared" si="0"/>
        <v/>
      </c>
      <c r="J26" s="108" t="str">
        <f t="shared" si="1"/>
        <v>１５日（土）</v>
      </c>
      <c r="K26" s="108" t="str">
        <f t="shared" si="2"/>
        <v>第１６回定時評議員会</v>
      </c>
      <c r="L26" s="108" t="str">
        <f t="shared" si="3"/>
        <v>日本空手道会館</v>
      </c>
      <c r="N26" s="5"/>
      <c r="O26" s="5"/>
      <c r="P26" s="112"/>
    </row>
    <row r="27" spans="1:19" s="8" customFormat="1" ht="26.25" customHeight="1">
      <c r="A27" s="8">
        <f t="shared" si="4"/>
        <v>27</v>
      </c>
      <c r="B27" s="8" t="str">
        <f t="shared" si="5"/>
        <v>6/１６</v>
      </c>
      <c r="C27" t="s">
        <v>1070</v>
      </c>
      <c r="D27" t="s">
        <v>1240</v>
      </c>
      <c r="E27" t="s">
        <v>1241</v>
      </c>
      <c r="F27" t="s">
        <v>1065</v>
      </c>
      <c r="G27"/>
      <c r="H27" s="106">
        <f>COUNTIF($B$2:B27,"&lt;"&amp;B27)</f>
        <v>0</v>
      </c>
      <c r="I27" s="8" t="str">
        <f t="shared" si="0"/>
        <v/>
      </c>
      <c r="J27" s="108" t="str">
        <f t="shared" si="1"/>
        <v>１６日（日）</v>
      </c>
      <c r="K27" s="108" t="str">
        <f t="shared" si="2"/>
        <v>（一社）全日本実業団空手道連盟　第４回東日本地区大会</v>
      </c>
      <c r="L27" s="108" t="str">
        <f t="shared" si="3"/>
        <v>東京都・東京武道館</v>
      </c>
      <c r="N27" s="5"/>
      <c r="O27" s="5"/>
      <c r="P27" s="112"/>
    </row>
    <row r="28" spans="1:19" ht="26.25" customHeight="1">
      <c r="A28" s="8">
        <f t="shared" si="4"/>
        <v>28</v>
      </c>
      <c r="B28" s="8" t="str">
        <f t="shared" si="5"/>
        <v>6/２４</v>
      </c>
      <c r="C28" t="s">
        <v>1070</v>
      </c>
      <c r="D28" t="s">
        <v>1266</v>
      </c>
      <c r="E28" t="s">
        <v>1132</v>
      </c>
      <c r="F28" t="s">
        <v>1133</v>
      </c>
      <c r="H28" s="106">
        <f>COUNTIF($B$2:B28,"&lt;"&amp;B28)</f>
        <v>0</v>
      </c>
      <c r="I28" s="8" t="str">
        <f t="shared" si="0"/>
        <v/>
      </c>
      <c r="J28" s="108" t="str">
        <f t="shared" si="1"/>
        <v>２４日（月）～２６日（水）</v>
      </c>
      <c r="K28" s="108" t="str">
        <f t="shared" si="2"/>
        <v>ユースキャンプ</v>
      </c>
      <c r="L28" s="108" t="str">
        <f t="shared" si="3"/>
        <v>クロアチア・ポレチ</v>
      </c>
      <c r="M28" s="8"/>
      <c r="P28" s="112" t="s">
        <v>546</v>
      </c>
      <c r="Q28" s="8" t="s">
        <v>547</v>
      </c>
      <c r="R28" s="8" t="s">
        <v>625</v>
      </c>
      <c r="S28" s="8"/>
    </row>
    <row r="29" spans="1:19" s="8" customFormat="1" ht="26.25" customHeight="1">
      <c r="A29" s="8">
        <f t="shared" si="4"/>
        <v>29</v>
      </c>
      <c r="B29" s="8" t="str">
        <f t="shared" si="5"/>
        <v>6/２７</v>
      </c>
      <c r="C29" t="s">
        <v>1070</v>
      </c>
      <c r="D29" t="s">
        <v>1134</v>
      </c>
      <c r="E29" t="s">
        <v>1121</v>
      </c>
      <c r="F29" t="s">
        <v>1133</v>
      </c>
      <c r="G29"/>
      <c r="H29" s="106">
        <f>COUNTIF($B$2:B29,"&lt;"&amp;B29)</f>
        <v>0</v>
      </c>
      <c r="I29" s="8" t="str">
        <f t="shared" si="0"/>
        <v/>
      </c>
      <c r="J29" s="108" t="str">
        <f t="shared" si="1"/>
        <v>２７日（木）～３０日（日）</v>
      </c>
      <c r="K29" s="108" t="str">
        <f t="shared" si="2"/>
        <v>ユースリーグ２０２４</v>
      </c>
      <c r="L29" s="108" t="str">
        <f t="shared" si="3"/>
        <v>クロアチア・ポレチ</v>
      </c>
      <c r="N29" s="5"/>
      <c r="O29" s="5"/>
      <c r="P29" s="114" t="s">
        <v>550</v>
      </c>
      <c r="Q29" s="5" t="s">
        <v>551</v>
      </c>
      <c r="R29" s="5" t="s">
        <v>683</v>
      </c>
      <c r="S29" s="5"/>
    </row>
    <row r="30" spans="1:19" s="8" customFormat="1" ht="26.25" customHeight="1">
      <c r="A30" s="8">
        <f t="shared" si="4"/>
        <v>30</v>
      </c>
      <c r="B30" s="8" t="str">
        <f t="shared" si="5"/>
        <v>6/２８</v>
      </c>
      <c r="C30" t="s">
        <v>1070</v>
      </c>
      <c r="D30" t="s">
        <v>1220</v>
      </c>
      <c r="E30" t="s">
        <v>1135</v>
      </c>
      <c r="F30" t="s">
        <v>625</v>
      </c>
      <c r="G30"/>
      <c r="H30" s="106">
        <f>COUNTIF($B$2:B30,"&lt;"&amp;B30)</f>
        <v>0</v>
      </c>
      <c r="I30" s="8" t="str">
        <f t="shared" si="0"/>
        <v/>
      </c>
      <c r="J30" s="108" t="str">
        <f t="shared" si="1"/>
        <v>２８日（金）～３０日（日）</v>
      </c>
      <c r="K30" s="108" t="str">
        <f t="shared" si="2"/>
        <v>第１回ジュニア合宿</v>
      </c>
      <c r="L30" s="108" t="str">
        <f t="shared" si="3"/>
        <v>日本空手道会館</v>
      </c>
      <c r="N30" s="5"/>
      <c r="O30" s="5"/>
      <c r="P30" s="113" t="s">
        <v>544</v>
      </c>
      <c r="Q30" t="s">
        <v>545</v>
      </c>
      <c r="R30" t="s">
        <v>683</v>
      </c>
      <c r="S30"/>
    </row>
    <row r="31" spans="1:19" ht="26.25" customHeight="1">
      <c r="A31" s="8">
        <f t="shared" si="4"/>
        <v>31</v>
      </c>
      <c r="B31" s="8" t="str">
        <f t="shared" si="5"/>
        <v>6月未定</v>
      </c>
      <c r="C31" t="s">
        <v>11</v>
      </c>
      <c r="H31" s="106">
        <f>COUNTIF($B$2:B31,"&lt;"&amp;B31)</f>
        <v>29</v>
      </c>
      <c r="I31" s="8" t="str">
        <f t="shared" si="0"/>
        <v/>
      </c>
      <c r="J31" s="108">
        <f t="shared" si="1"/>
        <v>0</v>
      </c>
      <c r="K31" s="108">
        <f t="shared" si="2"/>
        <v>0</v>
      </c>
      <c r="L31" s="108">
        <f t="shared" si="3"/>
        <v>0</v>
      </c>
      <c r="M31" s="8"/>
      <c r="N31" s="8"/>
      <c r="O31" s="8"/>
      <c r="P31" t="s">
        <v>714</v>
      </c>
      <c r="Q31" t="s">
        <v>715</v>
      </c>
      <c r="R31" t="s">
        <v>716</v>
      </c>
    </row>
    <row r="32" spans="1:19" s="8" customFormat="1" ht="26.25" customHeight="1">
      <c r="A32" s="8">
        <f t="shared" si="4"/>
        <v>32</v>
      </c>
      <c r="B32" s="8" t="str">
        <f t="shared" si="5"/>
        <v>6月未定</v>
      </c>
      <c r="C32" t="s">
        <v>11</v>
      </c>
      <c r="D32"/>
      <c r="E32"/>
      <c r="F32"/>
      <c r="G32"/>
      <c r="H32" s="106">
        <f>COUNTIF($B$2:B32,"&lt;"&amp;B32)</f>
        <v>29</v>
      </c>
      <c r="I32" s="8" t="str">
        <f t="shared" si="0"/>
        <v/>
      </c>
      <c r="J32" s="108">
        <f t="shared" si="1"/>
        <v>0</v>
      </c>
      <c r="K32" s="108">
        <f t="shared" si="2"/>
        <v>0</v>
      </c>
      <c r="L32" s="108">
        <f t="shared" si="3"/>
        <v>0</v>
      </c>
      <c r="P32" s="113" t="s">
        <v>644</v>
      </c>
      <c r="Q32" t="s">
        <v>647</v>
      </c>
      <c r="R32" t="s">
        <v>592</v>
      </c>
      <c r="S32"/>
    </row>
    <row r="33" spans="1:19" s="8" customFormat="1" ht="26.25" customHeight="1">
      <c r="A33" s="8">
        <f t="shared" si="4"/>
        <v>34</v>
      </c>
      <c r="B33" s="8" t="str">
        <f t="shared" si="5"/>
        <v>7/６</v>
      </c>
      <c r="C33" t="s">
        <v>12</v>
      </c>
      <c r="D33" t="s">
        <v>1100</v>
      </c>
      <c r="E33" t="s">
        <v>1141</v>
      </c>
      <c r="F33" t="s">
        <v>1101</v>
      </c>
      <c r="G33" t="s">
        <v>481</v>
      </c>
      <c r="H33" s="106">
        <f>COUNTIF($B$2:B33,"&lt;"&amp;B33)</f>
        <v>0</v>
      </c>
      <c r="I33" s="8" t="str">
        <f t="shared" si="0"/>
        <v>７月</v>
      </c>
      <c r="J33" s="108" t="str">
        <f t="shared" si="1"/>
        <v>６日（土）～７日（日）</v>
      </c>
      <c r="K33" s="108" t="str">
        <f t="shared" si="2"/>
        <v>全国公認形審判員講習会・審査会</v>
      </c>
      <c r="L33" s="108" t="str">
        <f t="shared" si="3"/>
        <v>日本空手道会館</v>
      </c>
      <c r="N33"/>
      <c r="O33"/>
      <c r="P33" s="8" t="s">
        <v>711</v>
      </c>
      <c r="Q33" s="8" t="s">
        <v>477</v>
      </c>
      <c r="R33" s="8" t="s">
        <v>711</v>
      </c>
    </row>
    <row r="34" spans="1:19" s="8" customFormat="1" ht="26.25" customHeight="1">
      <c r="A34" s="8">
        <f t="shared" si="4"/>
        <v>35</v>
      </c>
      <c r="B34" s="8" t="str">
        <f t="shared" si="5"/>
        <v>7/６</v>
      </c>
      <c r="C34" t="s">
        <v>12</v>
      </c>
      <c r="D34" t="s">
        <v>1100</v>
      </c>
      <c r="E34" t="s">
        <v>1250</v>
      </c>
      <c r="F34" t="s">
        <v>1251</v>
      </c>
      <c r="G34"/>
      <c r="H34" s="106">
        <f>COUNTIF($B$2:B34,"&lt;"&amp;B34)</f>
        <v>0</v>
      </c>
      <c r="I34" s="8" t="str">
        <f t="shared" si="0"/>
        <v/>
      </c>
      <c r="J34" s="108" t="str">
        <f t="shared" si="1"/>
        <v>６日（土）～７日（日）</v>
      </c>
      <c r="K34" s="108" t="str">
        <f t="shared" si="2"/>
        <v>第６８回　全日本学生空手道選手権大会</v>
      </c>
      <c r="L34" s="108" t="str">
        <f t="shared" si="3"/>
        <v>兵庫県・ヴィクトリーナ・ウインク体育館</v>
      </c>
      <c r="N34"/>
      <c r="O34"/>
    </row>
    <row r="35" spans="1:19" s="8" customFormat="1" ht="26.25" customHeight="1">
      <c r="A35" s="8">
        <f t="shared" si="4"/>
        <v>36</v>
      </c>
      <c r="B35" s="8" t="str">
        <f t="shared" si="5"/>
        <v>7/１３</v>
      </c>
      <c r="C35" t="s">
        <v>12</v>
      </c>
      <c r="D35" t="s">
        <v>1142</v>
      </c>
      <c r="E35" t="s">
        <v>1143</v>
      </c>
      <c r="F35" t="s">
        <v>625</v>
      </c>
      <c r="G35"/>
      <c r="H35" s="106">
        <f>COUNTIF($B$2:B35,"&lt;"&amp;B35)</f>
        <v>0</v>
      </c>
      <c r="I35" s="8" t="str">
        <f t="shared" si="0"/>
        <v/>
      </c>
      <c r="J35" s="108" t="str">
        <f t="shared" si="1"/>
        <v>１３日（土）～１５日（月・祝）</v>
      </c>
      <c r="K35" s="108" t="str">
        <f t="shared" si="2"/>
        <v>第３回シニア合宿</v>
      </c>
      <c r="L35" s="108" t="str">
        <f t="shared" si="3"/>
        <v>日本空手道会館</v>
      </c>
      <c r="N35"/>
      <c r="O35"/>
      <c r="P35" s="114" t="s">
        <v>608</v>
      </c>
      <c r="Q35" s="5" t="s">
        <v>609</v>
      </c>
      <c r="R35" s="5" t="s">
        <v>592</v>
      </c>
      <c r="S35" s="5"/>
    </row>
    <row r="36" spans="1:19" s="8" customFormat="1" ht="26.25" customHeight="1">
      <c r="A36" s="8">
        <f t="shared" si="4"/>
        <v>37</v>
      </c>
      <c r="B36" s="8" t="str">
        <f t="shared" si="5"/>
        <v>7月未定</v>
      </c>
      <c r="C36" t="s">
        <v>12</v>
      </c>
      <c r="D36" t="s">
        <v>519</v>
      </c>
      <c r="E36" t="s">
        <v>1145</v>
      </c>
      <c r="F36" t="s">
        <v>625</v>
      </c>
      <c r="G36"/>
      <c r="H36" s="106">
        <f>COUNTIF($B$2:B36,"&lt;"&amp;B36)</f>
        <v>34</v>
      </c>
      <c r="I36" s="8" t="str">
        <f t="shared" si="0"/>
        <v/>
      </c>
      <c r="J36" s="108" t="str">
        <f t="shared" si="1"/>
        <v>未定</v>
      </c>
      <c r="K36" s="108" t="str">
        <f t="shared" si="2"/>
        <v>授業協力者養成講習会実技指導者講習会</v>
      </c>
      <c r="L36" s="108" t="str">
        <f t="shared" si="3"/>
        <v>日本空手道会館</v>
      </c>
      <c r="P36" s="112" t="s">
        <v>552</v>
      </c>
      <c r="Q36" s="8" t="s">
        <v>553</v>
      </c>
      <c r="R36" s="8" t="s">
        <v>683</v>
      </c>
    </row>
    <row r="37" spans="1:19" s="8" customFormat="1" ht="26.25" customHeight="1">
      <c r="A37" s="8">
        <f t="shared" si="4"/>
        <v>38</v>
      </c>
      <c r="B37" s="8" t="str">
        <f t="shared" si="5"/>
        <v>7月未定</v>
      </c>
      <c r="C37" t="s">
        <v>12</v>
      </c>
      <c r="D37"/>
      <c r="E37"/>
      <c r="F37"/>
      <c r="G37"/>
      <c r="H37" s="106">
        <f>COUNTIF($B$2:B37,"&lt;"&amp;B37)</f>
        <v>34</v>
      </c>
      <c r="I37" s="8" t="str">
        <f t="shared" si="0"/>
        <v/>
      </c>
      <c r="J37" s="108">
        <f t="shared" si="1"/>
        <v>0</v>
      </c>
      <c r="K37" s="108">
        <f t="shared" si="2"/>
        <v>0</v>
      </c>
      <c r="L37" s="108">
        <f t="shared" si="3"/>
        <v>0</v>
      </c>
      <c r="P37" s="112"/>
    </row>
    <row r="38" spans="1:19" s="8" customFormat="1" ht="26.25" customHeight="1">
      <c r="A38" s="8">
        <f t="shared" si="4"/>
        <v>39</v>
      </c>
      <c r="B38" s="8" t="str">
        <f t="shared" si="5"/>
        <v>7月未定</v>
      </c>
      <c r="C38" t="s">
        <v>12</v>
      </c>
      <c r="D38"/>
      <c r="E38"/>
      <c r="F38"/>
      <c r="G38" t="s">
        <v>481</v>
      </c>
      <c r="H38" s="106">
        <f>COUNTIF($B$2:B38,"&lt;"&amp;B38)</f>
        <v>34</v>
      </c>
      <c r="I38" s="8" t="str">
        <f t="shared" si="0"/>
        <v/>
      </c>
      <c r="J38" s="108">
        <f t="shared" si="1"/>
        <v>0</v>
      </c>
      <c r="K38" s="108">
        <f t="shared" si="2"/>
        <v>0</v>
      </c>
      <c r="L38" s="108">
        <f t="shared" si="3"/>
        <v>0</v>
      </c>
      <c r="P38" s="8" t="s">
        <v>482</v>
      </c>
    </row>
    <row r="39" spans="1:19" s="8" customFormat="1" ht="26.25" customHeight="1">
      <c r="A39" s="8">
        <f t="shared" si="4"/>
        <v>40</v>
      </c>
      <c r="B39" s="8" t="str">
        <f t="shared" si="5"/>
        <v>7月未定</v>
      </c>
      <c r="C39" t="s">
        <v>12</v>
      </c>
      <c r="D39"/>
      <c r="E39"/>
      <c r="F39"/>
      <c r="G39"/>
      <c r="H39" s="106">
        <f>COUNTIF($B$2:B39,"&lt;"&amp;B39)</f>
        <v>34</v>
      </c>
      <c r="I39" s="8" t="str">
        <f t="shared" si="0"/>
        <v/>
      </c>
      <c r="J39" s="108">
        <f t="shared" si="1"/>
        <v>0</v>
      </c>
      <c r="K39" s="108">
        <f t="shared" si="2"/>
        <v>0</v>
      </c>
      <c r="L39" s="108">
        <f t="shared" si="3"/>
        <v>0</v>
      </c>
      <c r="P39" s="112" t="s">
        <v>649</v>
      </c>
      <c r="Q39" s="8" t="s">
        <v>664</v>
      </c>
      <c r="R39" s="8" t="s">
        <v>696</v>
      </c>
    </row>
    <row r="40" spans="1:19" s="8" customFormat="1" ht="26.25" customHeight="1">
      <c r="A40" s="8">
        <f t="shared" si="4"/>
        <v>41</v>
      </c>
      <c r="B40" s="8" t="str">
        <f t="shared" si="5"/>
        <v>7月未定</v>
      </c>
      <c r="C40" t="s">
        <v>12</v>
      </c>
      <c r="D40"/>
      <c r="E40"/>
      <c r="F40"/>
      <c r="G40"/>
      <c r="H40" s="106">
        <f>COUNTIF($B$2:B40,"&lt;"&amp;B40)</f>
        <v>34</v>
      </c>
      <c r="I40" s="8" t="str">
        <f t="shared" si="0"/>
        <v/>
      </c>
      <c r="J40" s="108">
        <f t="shared" si="1"/>
        <v>0</v>
      </c>
      <c r="K40" s="108">
        <f t="shared" si="2"/>
        <v>0</v>
      </c>
      <c r="L40" s="108">
        <f t="shared" si="3"/>
        <v>0</v>
      </c>
      <c r="N40"/>
      <c r="O40"/>
      <c r="P40" s="114" t="s">
        <v>560</v>
      </c>
      <c r="Q40" s="5" t="s">
        <v>574</v>
      </c>
      <c r="R40" s="5" t="s">
        <v>625</v>
      </c>
      <c r="S40" s="5"/>
    </row>
    <row r="41" spans="1:19" ht="26.25" customHeight="1">
      <c r="A41" s="8">
        <f t="shared" si="4"/>
        <v>42</v>
      </c>
      <c r="B41" s="8" t="str">
        <f t="shared" si="5"/>
        <v>7月未定</v>
      </c>
      <c r="C41" t="s">
        <v>12</v>
      </c>
      <c r="H41" s="106">
        <f>COUNTIF($B$2:B41,"&lt;"&amp;B41)</f>
        <v>34</v>
      </c>
      <c r="I41" s="8" t="str">
        <f t="shared" si="0"/>
        <v/>
      </c>
      <c r="J41" s="108">
        <f t="shared" si="1"/>
        <v>0</v>
      </c>
      <c r="K41" s="108">
        <f t="shared" si="2"/>
        <v>0</v>
      </c>
      <c r="L41" s="108">
        <f t="shared" si="3"/>
        <v>0</v>
      </c>
      <c r="M41" s="8"/>
      <c r="P41" s="113" t="s">
        <v>565</v>
      </c>
      <c r="Q41" t="s">
        <v>566</v>
      </c>
      <c r="R41" t="s">
        <v>625</v>
      </c>
    </row>
    <row r="42" spans="1:19" s="8" customFormat="1" ht="26.25" customHeight="1">
      <c r="A42" s="8">
        <f t="shared" si="4"/>
        <v>44</v>
      </c>
      <c r="B42" s="8" t="str">
        <f t="shared" si="5"/>
        <v>8/１</v>
      </c>
      <c r="C42" t="s">
        <v>100</v>
      </c>
      <c r="D42" t="s">
        <v>1146</v>
      </c>
      <c r="E42" t="s">
        <v>1147</v>
      </c>
      <c r="F42" t="s">
        <v>1148</v>
      </c>
      <c r="G42"/>
      <c r="H42" s="106">
        <f>COUNTIF($B$2:B42,"&lt;"&amp;B42)</f>
        <v>0</v>
      </c>
      <c r="I42" s="8" t="str">
        <f t="shared" si="0"/>
        <v>８月</v>
      </c>
      <c r="J42" s="108" t="str">
        <f t="shared" si="1"/>
        <v>１日（木）～４日（日）</v>
      </c>
      <c r="K42" s="108" t="str">
        <f t="shared" si="2"/>
        <v>第５１回全国高等学校空手道選手権大会</v>
      </c>
      <c r="L42" s="108" t="str">
        <f t="shared" si="3"/>
        <v>佐世保市体育文化館</v>
      </c>
      <c r="P42" s="113"/>
      <c r="Q42"/>
      <c r="R42"/>
      <c r="S42"/>
    </row>
    <row r="43" spans="1:19" s="8" customFormat="1" ht="26.25" customHeight="1">
      <c r="A43" s="8">
        <f t="shared" si="4"/>
        <v>45</v>
      </c>
      <c r="B43" s="8" t="str">
        <f t="shared" ref="B43" si="11">IFERROR(VALUE(LEFT(C43,FIND("月",C43)-1))&amp;IFERROR("/"&amp;LEFT(D43,FIND("日",D43)-1),"月未定"),"未定")</f>
        <v>8/３</v>
      </c>
      <c r="C43" t="s">
        <v>100</v>
      </c>
      <c r="D43" t="s">
        <v>1281</v>
      </c>
      <c r="E43" t="s">
        <v>1144</v>
      </c>
      <c r="F43" s="115" t="s">
        <v>1117</v>
      </c>
      <c r="G43"/>
      <c r="H43" s="106">
        <f>COUNTIF($B$2:B43,"&lt;"&amp;B43)</f>
        <v>0</v>
      </c>
      <c r="I43" s="8" t="str">
        <f t="shared" ref="I43" si="12">IFERROR(IF(VALUE(LEFT(C43,FIND("月",C43)-1))=VALUE(LEFT(C42,FIND("月",C42)-1)),"",C43),C43)</f>
        <v/>
      </c>
      <c r="J43" s="108" t="str">
        <f t="shared" ref="J43" si="13">D43</f>
        <v>３日（土）</v>
      </c>
      <c r="K43" s="108" t="str">
        <f t="shared" ref="K43" si="14">E43</f>
        <v>令和６年度全日本少年少女武道（空手道）錬成大会</v>
      </c>
      <c r="L43" s="108" t="str">
        <f t="shared" ref="L43" si="15">F43</f>
        <v>日本武道館</v>
      </c>
      <c r="P43" s="113"/>
      <c r="Q43"/>
      <c r="R43"/>
      <c r="S43"/>
    </row>
    <row r="44" spans="1:19" ht="26.25" customHeight="1">
      <c r="A44" s="8">
        <f t="shared" si="4"/>
        <v>46</v>
      </c>
      <c r="B44" s="8" t="str">
        <f t="shared" si="5"/>
        <v>8/８</v>
      </c>
      <c r="C44" t="s">
        <v>100</v>
      </c>
      <c r="D44" t="s">
        <v>1152</v>
      </c>
      <c r="E44" s="117" t="s">
        <v>1149</v>
      </c>
      <c r="F44" t="s">
        <v>1065</v>
      </c>
      <c r="H44" s="106">
        <f>COUNTIF($B$2:B44,"&lt;"&amp;B44)</f>
        <v>0</v>
      </c>
      <c r="I44" s="8" t="str">
        <f>IFERROR(IF(VALUE(LEFT(C44,FIND("月",C44)-1))=VALUE(LEFT(C42,FIND("月",C42)-1)),"",C44),C44)</f>
        <v/>
      </c>
      <c r="J44" s="108" t="str">
        <f t="shared" si="1"/>
        <v>８日（木）～１０日（土）</v>
      </c>
      <c r="K44" s="108" t="str">
        <f t="shared" si="2"/>
        <v>&lt;Karate Week&gt;第２４回全日本少年少女空手道選手権大会</v>
      </c>
      <c r="L44" s="108" t="str">
        <f t="shared" si="3"/>
        <v>東京都・東京武道館</v>
      </c>
      <c r="M44" s="8"/>
      <c r="P44" s="112" t="s">
        <v>510</v>
      </c>
      <c r="Q44" s="8" t="s">
        <v>511</v>
      </c>
      <c r="R44" s="8" t="s">
        <v>512</v>
      </c>
      <c r="S44" s="8" t="s">
        <v>513</v>
      </c>
    </row>
    <row r="45" spans="1:19" ht="26.25" customHeight="1">
      <c r="A45" s="8">
        <f t="shared" si="4"/>
        <v>47</v>
      </c>
      <c r="B45" s="8" t="str">
        <f t="shared" si="5"/>
        <v>8/１１</v>
      </c>
      <c r="C45" t="s">
        <v>100</v>
      </c>
      <c r="D45" t="s">
        <v>1153</v>
      </c>
      <c r="E45" s="117" t="s">
        <v>1150</v>
      </c>
      <c r="F45" t="s">
        <v>1065</v>
      </c>
      <c r="H45" s="106">
        <f>COUNTIF($B$2:B45,"&lt;"&amp;B45)</f>
        <v>0</v>
      </c>
      <c r="I45" s="8" t="str">
        <f t="shared" si="0"/>
        <v/>
      </c>
      <c r="J45" s="108" t="str">
        <f t="shared" si="1"/>
        <v>１１日（日）</v>
      </c>
      <c r="K45" s="108" t="str">
        <f t="shared" si="2"/>
        <v>&lt;Karate Week&gt;第２０回全日本パラ空手道競技大会</v>
      </c>
      <c r="L45" s="108" t="str">
        <f t="shared" si="3"/>
        <v>東京都・東京武道館</v>
      </c>
      <c r="M45" s="8"/>
      <c r="P45" s="113" t="s">
        <v>554</v>
      </c>
      <c r="Q45" t="s">
        <v>555</v>
      </c>
      <c r="R45" t="s">
        <v>684</v>
      </c>
    </row>
    <row r="46" spans="1:19" ht="26.25" customHeight="1">
      <c r="A46" s="8">
        <f t="shared" si="4"/>
        <v>48</v>
      </c>
      <c r="B46" s="8" t="str">
        <f t="shared" si="5"/>
        <v>8/１１</v>
      </c>
      <c r="C46" t="s">
        <v>1072</v>
      </c>
      <c r="D46" t="s">
        <v>1156</v>
      </c>
      <c r="E46" s="117" t="s">
        <v>1151</v>
      </c>
      <c r="F46" t="s">
        <v>1065</v>
      </c>
      <c r="H46" s="106">
        <f>COUNTIF($B$2:B46,"&lt;"&amp;B46)</f>
        <v>0</v>
      </c>
      <c r="I46" s="8" t="str">
        <f t="shared" si="0"/>
        <v/>
      </c>
      <c r="J46" s="108" t="str">
        <f t="shared" si="1"/>
        <v>１１日（日）～１２日（月・祝）</v>
      </c>
      <c r="K46" s="108" t="str">
        <f t="shared" si="2"/>
        <v>&lt;Karate Week&gt;第３回全日本空手道体重別選手権大会</v>
      </c>
      <c r="L46" s="108" t="str">
        <f t="shared" si="3"/>
        <v>東京都・東京武道館</v>
      </c>
      <c r="M46" s="8"/>
      <c r="P46" t="s">
        <v>639</v>
      </c>
      <c r="Q46" t="s">
        <v>660</v>
      </c>
      <c r="R46" t="s">
        <v>695</v>
      </c>
    </row>
    <row r="47" spans="1:19" s="8" customFormat="1" ht="26.25" customHeight="1">
      <c r="A47" s="8">
        <f t="shared" si="4"/>
        <v>49</v>
      </c>
      <c r="B47" s="8" t="str">
        <f t="shared" si="5"/>
        <v>8/８</v>
      </c>
      <c r="C47" t="s">
        <v>1072</v>
      </c>
      <c r="D47" t="s">
        <v>1155</v>
      </c>
      <c r="E47" t="s">
        <v>1121</v>
      </c>
      <c r="F47" t="s">
        <v>1157</v>
      </c>
      <c r="G47"/>
      <c r="H47" s="106">
        <f>COUNTIF($B$2:B47,"&lt;"&amp;B47)</f>
        <v>0</v>
      </c>
      <c r="I47" s="8" t="str">
        <f t="shared" si="0"/>
        <v/>
      </c>
      <c r="J47" s="108" t="str">
        <f t="shared" si="1"/>
        <v>８日（木）～１１日（日）</v>
      </c>
      <c r="K47" s="108" t="str">
        <f t="shared" si="2"/>
        <v>ユースリーグ２０２４</v>
      </c>
      <c r="L47" s="108" t="str">
        <f t="shared" si="3"/>
        <v>メキシコ・カンクン</v>
      </c>
      <c r="N47" s="5"/>
      <c r="O47" s="5"/>
      <c r="P47" s="113" t="s">
        <v>623</v>
      </c>
      <c r="Q47" t="s">
        <v>624</v>
      </c>
      <c r="R47" t="s">
        <v>625</v>
      </c>
      <c r="S47"/>
    </row>
    <row r="48" spans="1:19" s="8" customFormat="1" ht="26.25" customHeight="1">
      <c r="A48" s="8">
        <f t="shared" si="4"/>
        <v>50</v>
      </c>
      <c r="B48" s="8" t="str">
        <f t="shared" si="5"/>
        <v>8/１７</v>
      </c>
      <c r="C48" t="s">
        <v>100</v>
      </c>
      <c r="D48" t="s">
        <v>1158</v>
      </c>
      <c r="E48" s="117" t="s">
        <v>1159</v>
      </c>
      <c r="F48" t="s">
        <v>1101</v>
      </c>
      <c r="G48"/>
      <c r="H48" s="106">
        <f>COUNTIF($B$2:B48,"&lt;"&amp;B48)</f>
        <v>0</v>
      </c>
      <c r="I48" s="8" t="str">
        <f t="shared" si="0"/>
        <v/>
      </c>
      <c r="J48" s="108" t="str">
        <f t="shared" si="1"/>
        <v>１７日（土）～１９日（月）</v>
      </c>
      <c r="K48" s="108" t="str">
        <f t="shared" si="2"/>
        <v>形合宿</v>
      </c>
      <c r="L48" s="108" t="str">
        <f t="shared" si="3"/>
        <v>日本空手道会館</v>
      </c>
      <c r="P48" s="113" t="s">
        <v>565</v>
      </c>
      <c r="Q48" t="s">
        <v>581</v>
      </c>
      <c r="R48" t="s">
        <v>625</v>
      </c>
      <c r="S48"/>
    </row>
    <row r="49" spans="1:19" s="8" customFormat="1" ht="26.25" customHeight="1">
      <c r="A49" s="8">
        <f t="shared" si="4"/>
        <v>51</v>
      </c>
      <c r="B49" s="8" t="str">
        <f t="shared" si="5"/>
        <v>8/２０</v>
      </c>
      <c r="C49" t="s">
        <v>1072</v>
      </c>
      <c r="D49" t="s">
        <v>1160</v>
      </c>
      <c r="E49" s="117" t="s">
        <v>1161</v>
      </c>
      <c r="F49" t="s">
        <v>1101</v>
      </c>
      <c r="G49"/>
      <c r="H49" s="106">
        <f>COUNTIF($B$2:B49,"&lt;"&amp;B49)</f>
        <v>0</v>
      </c>
      <c r="I49" s="8" t="str">
        <f t="shared" si="0"/>
        <v/>
      </c>
      <c r="J49" s="108" t="str">
        <f t="shared" si="1"/>
        <v>２０日（火）～２２日（木）</v>
      </c>
      <c r="K49" s="108" t="str">
        <f t="shared" si="2"/>
        <v>第１５回全国空手道指導者研修会</v>
      </c>
      <c r="L49" s="108" t="str">
        <f t="shared" si="3"/>
        <v>日本空手道会館</v>
      </c>
      <c r="P49" s="113"/>
      <c r="Q49"/>
      <c r="R49"/>
      <c r="S49"/>
    </row>
    <row r="50" spans="1:19" s="8" customFormat="1" ht="26.25" customHeight="1">
      <c r="A50" s="8">
        <f t="shared" si="4"/>
        <v>52</v>
      </c>
      <c r="B50" s="8" t="str">
        <f t="shared" si="5"/>
        <v>8/２０</v>
      </c>
      <c r="C50" t="s">
        <v>1072</v>
      </c>
      <c r="D50" t="s">
        <v>1160</v>
      </c>
      <c r="E50" s="117" t="s">
        <v>1271</v>
      </c>
      <c r="F50" t="s">
        <v>1107</v>
      </c>
      <c r="G50"/>
      <c r="H50" s="106">
        <f>COUNTIF($B$2:B50,"&lt;"&amp;B50)</f>
        <v>0</v>
      </c>
      <c r="I50" s="8" t="str">
        <f t="shared" si="0"/>
        <v/>
      </c>
      <c r="J50" s="108" t="str">
        <f t="shared" si="1"/>
        <v>２０日（火）～２２日（木）</v>
      </c>
      <c r="K50" s="108" t="str">
        <f t="shared" si="2"/>
        <v>第32回全国中学生空手道選手権大会</v>
      </c>
      <c r="L50" s="108" t="str">
        <f t="shared" si="3"/>
        <v>エディオンアリーナ大阪</v>
      </c>
      <c r="P50" s="113"/>
      <c r="Q50"/>
      <c r="R50"/>
      <c r="S50"/>
    </row>
    <row r="51" spans="1:19" s="8" customFormat="1" ht="26.25" customHeight="1">
      <c r="A51" s="8">
        <f t="shared" si="4"/>
        <v>53</v>
      </c>
      <c r="B51" s="8" t="str">
        <f t="shared" si="5"/>
        <v>8/２３</v>
      </c>
      <c r="C51" t="s">
        <v>1072</v>
      </c>
      <c r="D51" t="s">
        <v>1162</v>
      </c>
      <c r="E51" s="117" t="s">
        <v>1163</v>
      </c>
      <c r="F51" t="s">
        <v>1164</v>
      </c>
      <c r="G51"/>
      <c r="H51" s="106">
        <f>COUNTIF($B$2:B51,"&lt;"&amp;B51)</f>
        <v>0</v>
      </c>
      <c r="I51" s="8" t="str">
        <f t="shared" si="0"/>
        <v/>
      </c>
      <c r="J51" s="108" t="str">
        <f t="shared" ref="J51" si="16">D51</f>
        <v>２３日（金）～２５日（日）</v>
      </c>
      <c r="K51" s="108" t="str">
        <f t="shared" ref="K51" si="17">E51</f>
        <v>アジアJr.カデット＆U２１チャンピオンシップ</v>
      </c>
      <c r="L51" s="108" t="str">
        <f t="shared" ref="L51" si="18">F51</f>
        <v>フィリピン・マニラ</v>
      </c>
      <c r="P51" s="113"/>
      <c r="Q51"/>
      <c r="R51"/>
      <c r="S51"/>
    </row>
    <row r="52" spans="1:19" s="8" customFormat="1" ht="26.25" customHeight="1">
      <c r="A52" s="8">
        <f t="shared" si="4"/>
        <v>54</v>
      </c>
      <c r="B52" s="8" t="str">
        <f>IFERROR(VALUE(LEFT(C52,FIND("月",C52)-1))&amp;IFERROR("/"&amp;LEFT(D52,FIND("日",D52)-1),"月未定"),"未定")</f>
        <v>8/３０</v>
      </c>
      <c r="C52" t="s">
        <v>1072</v>
      </c>
      <c r="D52" t="s">
        <v>1174</v>
      </c>
      <c r="E52" t="s">
        <v>1186</v>
      </c>
      <c r="F52" t="s">
        <v>519</v>
      </c>
      <c r="G52"/>
      <c r="H52" s="106">
        <f>COUNTIF($B$2:B52,"&lt;"&amp;B52)</f>
        <v>0</v>
      </c>
      <c r="I52" s="8" t="str">
        <f t="shared" si="0"/>
        <v/>
      </c>
      <c r="J52" s="108" t="str">
        <f t="shared" ref="J52" si="19">D52</f>
        <v>３０日（金）～９/２日（月）</v>
      </c>
      <c r="K52" s="108" t="str">
        <f t="shared" ref="K52" si="20">E52</f>
        <v>第４回シニア合宿</v>
      </c>
      <c r="L52" s="108" t="str">
        <f t="shared" ref="L52" si="21">F52</f>
        <v>未定</v>
      </c>
      <c r="P52" s="113"/>
      <c r="Q52"/>
      <c r="R52"/>
      <c r="S52"/>
    </row>
    <row r="53" spans="1:19" ht="26.25" customHeight="1">
      <c r="A53" s="8">
        <f t="shared" si="4"/>
        <v>55</v>
      </c>
      <c r="B53" s="8" t="str">
        <f>IFERROR(VALUE(LEFT(C53,FIND("月",C53)-1))&amp;IFERROR("/"&amp;LEFT(D53,FIND("日",D53)-1),"月未定"),"未定")</f>
        <v>8/３１</v>
      </c>
      <c r="C53" t="s">
        <v>1072</v>
      </c>
      <c r="D53" t="s">
        <v>1165</v>
      </c>
      <c r="E53" s="115" t="s">
        <v>1166</v>
      </c>
      <c r="F53" t="s">
        <v>625</v>
      </c>
      <c r="H53" s="106">
        <f>COUNTIF($B$2:B53,"&lt;"&amp;B53)</f>
        <v>0</v>
      </c>
      <c r="I53" s="8" t="str">
        <f t="shared" ref="I53" si="22">IFERROR(IF(VALUE(LEFT(C53,FIND("月",C53)-1))=VALUE(LEFT(C52,FIND("月",C52)-1)),"",C53),C53)</f>
        <v/>
      </c>
      <c r="J53" s="108" t="str">
        <f t="shared" si="1"/>
        <v>３１日（土）</v>
      </c>
      <c r="K53" s="108" t="str">
        <f t="shared" si="2"/>
        <v>令和６年度１・２級資格審査員研修会</v>
      </c>
      <c r="L53" s="108" t="str">
        <f t="shared" si="3"/>
        <v>日本空手道会館</v>
      </c>
      <c r="M53" s="8"/>
      <c r="P53" s="113" t="s">
        <v>554</v>
      </c>
      <c r="Q53" t="s">
        <v>567</v>
      </c>
      <c r="R53" t="s">
        <v>625</v>
      </c>
    </row>
    <row r="54" spans="1:19" ht="26.25" customHeight="1">
      <c r="A54" s="8">
        <f t="shared" si="4"/>
        <v>56</v>
      </c>
      <c r="B54" s="8" t="str">
        <f>IFERROR(VALUE(LEFT(C54,FIND("月",C54)-1))&amp;IFERROR("/"&amp;LEFT(D54,FIND("日",D54)-1),"月未定"),"未定")</f>
        <v>8/３１</v>
      </c>
      <c r="C54" t="s">
        <v>1072</v>
      </c>
      <c r="D54" t="s">
        <v>1277</v>
      </c>
      <c r="E54" s="115" t="s">
        <v>1278</v>
      </c>
      <c r="F54" t="s">
        <v>1276</v>
      </c>
      <c r="H54" s="106">
        <f>COUNTIF($B$2:B54,"&lt;"&amp;B54)</f>
        <v>0</v>
      </c>
      <c r="I54" s="8" t="str">
        <f t="shared" ref="I54" si="23">IFERROR(IF(VALUE(LEFT(C54,FIND("月",C54)-1))=VALUE(LEFT(C53,FIND("月",C53)-1)),"",C54),C54)</f>
        <v/>
      </c>
      <c r="J54" s="108" t="str">
        <f t="shared" ref="J54" si="24">D54</f>
        <v>３１日（土）～９/１日（日）</v>
      </c>
      <c r="K54" s="108" t="str">
        <f t="shared" ref="K54" si="25">E54</f>
        <v>第１３回　関西学生空手道オープントーナメント</v>
      </c>
      <c r="L54" s="108" t="str">
        <f t="shared" ref="L54" si="26">F54</f>
        <v>近畿大学</v>
      </c>
      <c r="M54" s="8"/>
      <c r="P54" s="113" t="s">
        <v>554</v>
      </c>
      <c r="Q54" t="s">
        <v>567</v>
      </c>
      <c r="R54" t="s">
        <v>625</v>
      </c>
    </row>
    <row r="55" spans="1:19" ht="26.25" customHeight="1">
      <c r="A55" s="8">
        <f t="shared" si="4"/>
        <v>58</v>
      </c>
      <c r="B55" s="8" t="str">
        <f>IFERROR(VALUE(LEFT(C55,FIND("月",C55)-1))&amp;IFERROR("/"&amp;LEFT(D55,FIND("日",D55)-1),"月未定"),"未定")</f>
        <v>9/１</v>
      </c>
      <c r="C55" t="s">
        <v>722</v>
      </c>
      <c r="D55" t="s">
        <v>1167</v>
      </c>
      <c r="E55" t="s">
        <v>1218</v>
      </c>
      <c r="F55" t="s">
        <v>1101</v>
      </c>
      <c r="H55" s="106">
        <f>COUNTIF($B$2:B55,"&lt;"&amp;B55)</f>
        <v>0</v>
      </c>
      <c r="I55" s="8" t="str">
        <f>IFERROR(IF(VALUE(LEFT(C55,FIND("月",C55)-1))=VALUE(LEFT(C53,FIND("月",C53)-1)),"",C55),C55)</f>
        <v>９月</v>
      </c>
      <c r="J55" s="108" t="str">
        <f t="shared" si="1"/>
        <v>１日（日）</v>
      </c>
      <c r="K55" s="108" t="str">
        <f t="shared" si="2"/>
        <v>令和６年度第１回日本スポーツ協会公認コーチ３・コーチ４更新研修会</v>
      </c>
      <c r="L55" s="108" t="str">
        <f t="shared" si="3"/>
        <v>日本空手道会館</v>
      </c>
      <c r="M55" s="8"/>
    </row>
    <row r="56" spans="1:19" ht="26.25" customHeight="1">
      <c r="A56" s="8">
        <f t="shared" si="4"/>
        <v>59</v>
      </c>
      <c r="B56" s="8" t="str">
        <f t="shared" si="5"/>
        <v>9/１３</v>
      </c>
      <c r="C56" t="s">
        <v>1084</v>
      </c>
      <c r="D56" t="s">
        <v>1168</v>
      </c>
      <c r="E56" t="s">
        <v>1169</v>
      </c>
      <c r="F56" t="s">
        <v>1101</v>
      </c>
      <c r="H56" s="106">
        <f>COUNTIF($B$2:B56,"&lt;"&amp;B56)</f>
        <v>0</v>
      </c>
      <c r="I56" s="8" t="str">
        <f t="shared" si="0"/>
        <v/>
      </c>
      <c r="J56" s="108" t="str">
        <f t="shared" si="1"/>
        <v>１３日（金）～１５日（日）</v>
      </c>
      <c r="K56" s="108" t="str">
        <f t="shared" si="2"/>
        <v>第２回ジュニア合宿</v>
      </c>
      <c r="L56" s="108" t="str">
        <f t="shared" si="3"/>
        <v>日本空手道会館</v>
      </c>
      <c r="M56" s="8"/>
      <c r="P56" s="113"/>
    </row>
    <row r="57" spans="1:19" ht="26.25" customHeight="1">
      <c r="A57" s="8">
        <f t="shared" si="4"/>
        <v>60</v>
      </c>
      <c r="B57" s="8" t="str">
        <f t="shared" si="5"/>
        <v>9/１３</v>
      </c>
      <c r="C57" t="s">
        <v>722</v>
      </c>
      <c r="D57" t="s">
        <v>1168</v>
      </c>
      <c r="E57" s="115" t="s">
        <v>1170</v>
      </c>
      <c r="F57" t="s">
        <v>1171</v>
      </c>
      <c r="H57" s="106">
        <f>COUNTIF($B$2:B57,"&lt;"&amp;B57)</f>
        <v>0</v>
      </c>
      <c r="I57" s="8" t="str">
        <f t="shared" si="0"/>
        <v/>
      </c>
      <c r="J57" s="108" t="str">
        <f t="shared" si="1"/>
        <v>１３日（金）～１５日（日）</v>
      </c>
      <c r="K57" s="108" t="str">
        <f t="shared" si="2"/>
        <v>シリーズＡ２０２４</v>
      </c>
      <c r="L57" s="108" t="str">
        <f t="shared" si="3"/>
        <v>オーストリア・ザルツブルク</v>
      </c>
      <c r="M57" s="8"/>
      <c r="N57" s="8"/>
      <c r="O57" s="8"/>
      <c r="P57" t="s">
        <v>717</v>
      </c>
      <c r="Q57" t="s">
        <v>473</v>
      </c>
      <c r="R57" t="s">
        <v>711</v>
      </c>
    </row>
    <row r="58" spans="1:19" ht="26.25" customHeight="1">
      <c r="A58" s="8">
        <f t="shared" si="4"/>
        <v>61</v>
      </c>
      <c r="B58" s="8" t="str">
        <f t="shared" si="5"/>
        <v>9/１５</v>
      </c>
      <c r="C58" t="s">
        <v>722</v>
      </c>
      <c r="D58" t="s">
        <v>1203</v>
      </c>
      <c r="E58" s="115" t="s">
        <v>1242</v>
      </c>
      <c r="F58" t="s">
        <v>1239</v>
      </c>
      <c r="H58" s="106">
        <f>COUNTIF($B$2:B58,"&lt;"&amp;B58)</f>
        <v>0</v>
      </c>
      <c r="I58" s="8" t="str">
        <f t="shared" si="0"/>
        <v/>
      </c>
      <c r="J58" s="108" t="str">
        <f t="shared" si="1"/>
        <v>１５日（日）</v>
      </c>
      <c r="K58" s="108" t="str">
        <f t="shared" si="2"/>
        <v>第４回全日本実業団空手道選手権大会</v>
      </c>
      <c r="L58" s="108" t="str">
        <f t="shared" si="3"/>
        <v>尼崎市記念公園ベイコム総合体育館</v>
      </c>
      <c r="M58" s="8"/>
      <c r="N58" s="8"/>
      <c r="O58" s="8"/>
    </row>
    <row r="59" spans="1:19" ht="26.25" customHeight="1">
      <c r="A59" s="8">
        <f t="shared" si="4"/>
        <v>62</v>
      </c>
      <c r="B59" s="8" t="str">
        <f t="shared" si="5"/>
        <v>9/２０</v>
      </c>
      <c r="C59" t="s">
        <v>722</v>
      </c>
      <c r="D59" t="s">
        <v>1172</v>
      </c>
      <c r="E59" s="115" t="s">
        <v>1269</v>
      </c>
      <c r="F59" t="s">
        <v>1004</v>
      </c>
      <c r="H59" s="106">
        <f>COUNTIF($B$2:B59,"&lt;"&amp;B59)</f>
        <v>0</v>
      </c>
      <c r="I59" s="8" t="str">
        <f t="shared" si="0"/>
        <v/>
      </c>
      <c r="J59" s="108" t="str">
        <f t="shared" si="1"/>
        <v>２０日（金）～２２日（日）</v>
      </c>
      <c r="K59" s="108" t="str">
        <f t="shared" si="2"/>
        <v>アジアシニア選手権大会</v>
      </c>
      <c r="L59" s="108" t="str">
        <f t="shared" si="3"/>
        <v>中国・杭州</v>
      </c>
      <c r="M59" s="8"/>
      <c r="P59" t="s">
        <v>519</v>
      </c>
      <c r="Q59" t="s">
        <v>579</v>
      </c>
      <c r="R59" t="s">
        <v>106</v>
      </c>
    </row>
    <row r="60" spans="1:19" s="8" customFormat="1" ht="26.25" customHeight="1">
      <c r="A60" s="8">
        <f t="shared" si="4"/>
        <v>63</v>
      </c>
      <c r="B60" s="8" t="str">
        <f t="shared" si="5"/>
        <v>9/２１</v>
      </c>
      <c r="C60" t="s">
        <v>722</v>
      </c>
      <c r="D60" t="s">
        <v>1173</v>
      </c>
      <c r="E60" s="131" t="s">
        <v>1175</v>
      </c>
      <c r="F60" t="s">
        <v>1148</v>
      </c>
      <c r="G60"/>
      <c r="H60" s="106">
        <f>COUNTIF($B$2:B60,"&lt;"&amp;B60)</f>
        <v>0</v>
      </c>
      <c r="I60" s="8" t="str">
        <f t="shared" si="0"/>
        <v/>
      </c>
      <c r="J60" s="108" t="str">
        <f t="shared" si="1"/>
        <v>２１日（土）～２３日（月・祝）</v>
      </c>
      <c r="K60" s="108" t="str">
        <f t="shared" si="2"/>
        <v>日本スポーツマスターズ
２０２４空手道競技</v>
      </c>
      <c r="L60" s="108" t="str">
        <f t="shared" si="3"/>
        <v>佐世保市体育文化館</v>
      </c>
      <c r="N60" s="5"/>
      <c r="O60" s="5"/>
      <c r="P60" s="114" t="s">
        <v>516</v>
      </c>
      <c r="Q60" s="5" t="s">
        <v>517</v>
      </c>
      <c r="R60" s="5" t="s">
        <v>518</v>
      </c>
      <c r="S60" s="5" t="s">
        <v>519</v>
      </c>
    </row>
    <row r="61" spans="1:19" ht="26.25" customHeight="1">
      <c r="A61" s="8">
        <f t="shared" si="4"/>
        <v>64</v>
      </c>
      <c r="B61" s="8" t="str">
        <f t="shared" si="5"/>
        <v>9/２７</v>
      </c>
      <c r="C61" t="s">
        <v>722</v>
      </c>
      <c r="D61" t="s">
        <v>1176</v>
      </c>
      <c r="E61" s="131" t="s">
        <v>1192</v>
      </c>
      <c r="F61" t="s">
        <v>625</v>
      </c>
      <c r="H61" s="106">
        <f>COUNTIF($B$2:B61,"&lt;"&amp;B61)</f>
        <v>0</v>
      </c>
      <c r="I61" s="8" t="str">
        <f t="shared" si="0"/>
        <v/>
      </c>
      <c r="J61" s="108" t="str">
        <f t="shared" si="1"/>
        <v>２７日（金）～２９日（日）</v>
      </c>
      <c r="K61" s="108" t="str">
        <f t="shared" si="2"/>
        <v>令和６年度
日本スポーツ協会公認コーチ３養成専門科目講習会(前期)</v>
      </c>
      <c r="L61" s="108" t="str">
        <f t="shared" si="3"/>
        <v>日本空手道会館</v>
      </c>
      <c r="M61" s="8"/>
      <c r="P61" t="s">
        <v>519</v>
      </c>
      <c r="Q61" t="s">
        <v>637</v>
      </c>
      <c r="R61" t="s">
        <v>638</v>
      </c>
    </row>
    <row r="62" spans="1:19" ht="26.25" customHeight="1">
      <c r="A62" s="8">
        <f t="shared" si="4"/>
        <v>65</v>
      </c>
      <c r="B62" s="8" t="str">
        <f t="shared" ref="B62" si="27">IFERROR(VALUE(LEFT(C62,FIND("月",C62)-1))&amp;IFERROR("/"&amp;LEFT(D62,FIND("日",D62)-1),"月未定"),"未定")</f>
        <v>9/２９</v>
      </c>
      <c r="C62" t="s">
        <v>722</v>
      </c>
      <c r="D62" t="s">
        <v>1280</v>
      </c>
      <c r="E62" s="131" t="s">
        <v>1279</v>
      </c>
      <c r="F62" t="s">
        <v>1276</v>
      </c>
      <c r="H62" s="106">
        <f>COUNTIF($B$2:B62,"&lt;"&amp;B62)</f>
        <v>0</v>
      </c>
      <c r="I62" s="8" t="str">
        <f t="shared" ref="I62" si="28">IFERROR(IF(VALUE(LEFT(C62,FIND("月",C62)-1))=VALUE(LEFT(C61,FIND("月",C61)-1)),"",C62),C62)</f>
        <v/>
      </c>
      <c r="J62" s="108" t="str">
        <f t="shared" ref="J62" si="29">D62</f>
        <v>２９日（日）</v>
      </c>
      <c r="K62" s="108" t="str">
        <f t="shared" ref="K62" si="30">E62</f>
        <v>第６５回　全関西大学空手道選手権大会</v>
      </c>
      <c r="L62" s="108" t="str">
        <f t="shared" ref="L62" si="31">F62</f>
        <v>近畿大学</v>
      </c>
      <c r="M62" s="8"/>
      <c r="P62" t="s">
        <v>519</v>
      </c>
      <c r="Q62" t="s">
        <v>637</v>
      </c>
      <c r="R62" t="s">
        <v>638</v>
      </c>
    </row>
    <row r="63" spans="1:19" s="8" customFormat="1" ht="26.25" customHeight="1">
      <c r="A63" s="8">
        <f t="shared" si="4"/>
        <v>66</v>
      </c>
      <c r="B63" s="8" t="str">
        <f t="shared" si="5"/>
        <v>9月未定</v>
      </c>
      <c r="C63" t="s">
        <v>722</v>
      </c>
      <c r="D63" t="s">
        <v>519</v>
      </c>
      <c r="E63" t="s">
        <v>1145</v>
      </c>
      <c r="F63" t="s">
        <v>519</v>
      </c>
      <c r="G63"/>
      <c r="H63" s="106">
        <f>COUNTIF($B$2:B63,"&lt;"&amp;B63)</f>
        <v>61</v>
      </c>
      <c r="I63" s="8" t="str">
        <f>IFERROR(IF(VALUE(LEFT(C63,FIND("月",C63)-1))=VALUE(LEFT(C61,FIND("月",C61)-1)),"",C63),C63)</f>
        <v/>
      </c>
      <c r="J63" s="108" t="str">
        <f t="shared" si="1"/>
        <v>未定</v>
      </c>
      <c r="K63" s="108" t="str">
        <f t="shared" si="2"/>
        <v>授業協力者養成講習会実技指導者講習会</v>
      </c>
      <c r="L63" s="108" t="str">
        <f t="shared" si="3"/>
        <v>未定</v>
      </c>
      <c r="N63" s="5"/>
      <c r="O63" s="5"/>
      <c r="P63" s="113" t="s">
        <v>568</v>
      </c>
      <c r="Q63" t="s">
        <v>569</v>
      </c>
      <c r="R63" t="s">
        <v>625</v>
      </c>
      <c r="S63"/>
    </row>
    <row r="64" spans="1:19" ht="26.25" customHeight="1">
      <c r="A64" s="8">
        <f t="shared" si="4"/>
        <v>68</v>
      </c>
      <c r="B64" s="8" t="str">
        <f t="shared" si="5"/>
        <v>10/９</v>
      </c>
      <c r="C64" t="s">
        <v>1083</v>
      </c>
      <c r="D64" t="s">
        <v>1177</v>
      </c>
      <c r="E64" s="117" t="s">
        <v>1178</v>
      </c>
      <c r="F64" t="s">
        <v>1179</v>
      </c>
      <c r="H64" s="106">
        <f>COUNTIF($B$2:B64,"&lt;"&amp;B64)</f>
        <v>0</v>
      </c>
      <c r="I64" s="8" t="str">
        <f t="shared" si="0"/>
        <v>１０月</v>
      </c>
      <c r="J64" s="108" t="str">
        <f t="shared" si="1"/>
        <v>９日（水）～１３日（日）</v>
      </c>
      <c r="K64" s="108" t="str">
        <f t="shared" si="2"/>
        <v>世界Jr.カデット＆U２１チャンピオンシップ</v>
      </c>
      <c r="L64" s="108" t="str">
        <f t="shared" si="3"/>
        <v>イタリア・ヴェニス</v>
      </c>
      <c r="M64" s="8"/>
      <c r="P64" t="s">
        <v>519</v>
      </c>
      <c r="Q64" t="s">
        <v>637</v>
      </c>
      <c r="R64" t="s">
        <v>638</v>
      </c>
    </row>
    <row r="65" spans="1:19" s="8" customFormat="1" ht="26.25" customHeight="1">
      <c r="A65" s="8">
        <f t="shared" si="4"/>
        <v>69</v>
      </c>
      <c r="B65" s="8" t="str">
        <f t="shared" si="5"/>
        <v>10/１２</v>
      </c>
      <c r="C65" t="s">
        <v>1083</v>
      </c>
      <c r="D65" t="s">
        <v>1180</v>
      </c>
      <c r="E65" t="s">
        <v>1181</v>
      </c>
      <c r="F65" t="s">
        <v>1182</v>
      </c>
      <c r="G65"/>
      <c r="H65" s="106">
        <f>COUNTIF($B$2:B65,"&lt;"&amp;B65)</f>
        <v>0</v>
      </c>
      <c r="I65" s="8" t="str">
        <f t="shared" si="0"/>
        <v/>
      </c>
      <c r="J65" s="108" t="str">
        <f t="shared" si="1"/>
        <v>１２日（土）～１４日（月・祝）</v>
      </c>
      <c r="K65" s="108" t="str">
        <f t="shared" si="2"/>
        <v>第７８回国民スポーツ大会
(SAGA2024国スポ)
空手道競技会</v>
      </c>
      <c r="L65" s="108" t="str">
        <f t="shared" si="3"/>
        <v>鳥栖市民体育館</v>
      </c>
      <c r="N65" s="5"/>
      <c r="O65" s="5"/>
      <c r="P65" s="113"/>
      <c r="Q65"/>
      <c r="R65"/>
      <c r="S65"/>
    </row>
    <row r="66" spans="1:19" s="8" customFormat="1" ht="26.25" customHeight="1">
      <c r="A66" s="8">
        <f t="shared" si="4"/>
        <v>70</v>
      </c>
      <c r="B66" s="8" t="str">
        <f t="shared" si="5"/>
        <v>10/１３</v>
      </c>
      <c r="C66" t="s">
        <v>1083</v>
      </c>
      <c r="D66" t="s">
        <v>1183</v>
      </c>
      <c r="E66" t="s">
        <v>1184</v>
      </c>
      <c r="F66" t="s">
        <v>1182</v>
      </c>
      <c r="G66"/>
      <c r="H66" s="106">
        <f>COUNTIF($B$2:B66,"&lt;"&amp;B66)</f>
        <v>0</v>
      </c>
      <c r="I66" s="8" t="str">
        <f t="shared" si="0"/>
        <v/>
      </c>
      <c r="J66" s="108" t="str">
        <f t="shared" si="1"/>
        <v>１３日（日）</v>
      </c>
      <c r="K66" s="108" t="str">
        <f t="shared" si="2"/>
        <v>令和６年度第３回常任理事会</v>
      </c>
      <c r="L66" s="108" t="str">
        <f t="shared" si="3"/>
        <v>鳥栖市民体育館</v>
      </c>
      <c r="N66" s="5"/>
      <c r="O66" s="5"/>
      <c r="P66" s="114" t="s">
        <v>520</v>
      </c>
      <c r="Q66" s="5" t="s">
        <v>521</v>
      </c>
      <c r="R66" s="5" t="s">
        <v>522</v>
      </c>
      <c r="S66" s="5" t="s">
        <v>523</v>
      </c>
    </row>
    <row r="67" spans="1:19" ht="26.25" customHeight="1">
      <c r="A67" s="8">
        <f t="shared" si="4"/>
        <v>71</v>
      </c>
      <c r="B67" s="8" t="str">
        <f t="shared" si="5"/>
        <v>10/１４</v>
      </c>
      <c r="C67" t="s">
        <v>1083</v>
      </c>
      <c r="D67" t="s">
        <v>1252</v>
      </c>
      <c r="E67" t="s">
        <v>1253</v>
      </c>
      <c r="F67" s="115" t="s">
        <v>1117</v>
      </c>
      <c r="H67" s="106">
        <f>COUNTIF($B$2:B67,"&lt;"&amp;B67)</f>
        <v>0</v>
      </c>
      <c r="I67" s="8" t="str">
        <f t="shared" si="0"/>
        <v/>
      </c>
      <c r="J67" s="108" t="str">
        <f t="shared" si="1"/>
        <v>１４日（月・祝）</v>
      </c>
      <c r="K67" s="108" t="str">
        <f t="shared" si="2"/>
        <v>第６７回 関東大学空手道選手権大会</v>
      </c>
      <c r="L67" s="108" t="str">
        <f t="shared" si="3"/>
        <v>日本武道館</v>
      </c>
      <c r="M67" s="8"/>
      <c r="P67" s="114" t="s">
        <v>514</v>
      </c>
      <c r="Q67" s="5" t="s">
        <v>515</v>
      </c>
      <c r="R67" s="5" t="s">
        <v>508</v>
      </c>
      <c r="S67" s="5" t="s">
        <v>509</v>
      </c>
    </row>
    <row r="68" spans="1:19" s="8" customFormat="1" ht="26.25" customHeight="1">
      <c r="A68" s="8">
        <f t="shared" ref="A68:A131" si="32">IFERROR(IF(VALUE(LEFT(C68,FIND("月",C68)-1))=VALUE(LEFT(C67,FIND("月",C67)-1)),A67+1,A67+2),A67+1)</f>
        <v>72</v>
      </c>
      <c r="B68" s="8" t="str">
        <f t="shared" si="5"/>
        <v>10/２４</v>
      </c>
      <c r="C68" t="s">
        <v>1083</v>
      </c>
      <c r="D68" t="s">
        <v>1185</v>
      </c>
      <c r="E68" t="s">
        <v>1187</v>
      </c>
      <c r="F68" t="s">
        <v>625</v>
      </c>
      <c r="G68"/>
      <c r="H68" s="106">
        <f>COUNTIF($B$2:B68,"&lt;"&amp;B68)</f>
        <v>0</v>
      </c>
      <c r="I68" s="8" t="str">
        <f t="shared" si="0"/>
        <v/>
      </c>
      <c r="J68" s="108" t="str">
        <f t="shared" si="1"/>
        <v>２４日（木）～２７日（日）</v>
      </c>
      <c r="K68" s="108" t="str">
        <f t="shared" si="2"/>
        <v>第５回シニア合宿</v>
      </c>
      <c r="L68" s="108" t="str">
        <f t="shared" si="3"/>
        <v>日本空手道会館</v>
      </c>
      <c r="N68" s="5"/>
      <c r="O68" s="5"/>
      <c r="P68" s="114" t="s">
        <v>674</v>
      </c>
      <c r="Q68" s="5" t="s">
        <v>675</v>
      </c>
      <c r="R68" s="5" t="s">
        <v>676</v>
      </c>
      <c r="S68" s="5"/>
    </row>
    <row r="69" spans="1:19" ht="26.25" customHeight="1">
      <c r="A69" s="8">
        <f t="shared" si="32"/>
        <v>73</v>
      </c>
      <c r="B69" s="8" t="str">
        <f t="shared" si="5"/>
        <v>10月未定</v>
      </c>
      <c r="C69" t="s">
        <v>1083</v>
      </c>
      <c r="H69" s="106">
        <f>COUNTIF($B$2:B69,"&lt;"&amp;B69)</f>
        <v>5</v>
      </c>
      <c r="I69" s="8" t="str">
        <f t="shared" si="0"/>
        <v/>
      </c>
      <c r="J69" s="108">
        <f t="shared" si="1"/>
        <v>0</v>
      </c>
      <c r="K69" s="108">
        <f t="shared" si="2"/>
        <v>0</v>
      </c>
      <c r="L69" s="108">
        <f t="shared" si="3"/>
        <v>0</v>
      </c>
      <c r="M69" s="8"/>
    </row>
    <row r="70" spans="1:19" ht="26.25" customHeight="1">
      <c r="A70" s="8">
        <f t="shared" si="32"/>
        <v>74</v>
      </c>
      <c r="B70" s="8" t="str">
        <f t="shared" si="5"/>
        <v>10月未定</v>
      </c>
      <c r="C70" t="s">
        <v>1083</v>
      </c>
      <c r="H70" s="106">
        <f>COUNTIF($B$2:B70,"&lt;"&amp;B70)</f>
        <v>5</v>
      </c>
      <c r="I70" s="8" t="str">
        <f t="shared" si="0"/>
        <v/>
      </c>
      <c r="J70" s="108">
        <f t="shared" si="1"/>
        <v>0</v>
      </c>
      <c r="K70" s="108">
        <f t="shared" si="2"/>
        <v>0</v>
      </c>
      <c r="L70" s="108">
        <f t="shared" si="3"/>
        <v>0</v>
      </c>
      <c r="M70" s="8"/>
      <c r="P70" s="114" t="s">
        <v>671</v>
      </c>
      <c r="Q70" s="5" t="s">
        <v>672</v>
      </c>
      <c r="R70" s="5" t="s">
        <v>673</v>
      </c>
      <c r="S70" s="5"/>
    </row>
    <row r="71" spans="1:19" ht="26.25" customHeight="1">
      <c r="A71" s="8">
        <f t="shared" si="32"/>
        <v>76</v>
      </c>
      <c r="B71" s="8" t="str">
        <f t="shared" si="5"/>
        <v>11/９</v>
      </c>
      <c r="C71" t="s">
        <v>15</v>
      </c>
      <c r="D71" t="s">
        <v>1188</v>
      </c>
      <c r="E71" t="s">
        <v>1138</v>
      </c>
      <c r="F71" t="s">
        <v>1107</v>
      </c>
      <c r="H71" s="106">
        <f>COUNTIF($B$2:B71,"&lt;"&amp;B71)</f>
        <v>0</v>
      </c>
      <c r="I71" s="8" t="str">
        <f t="shared" si="0"/>
        <v>１１月</v>
      </c>
      <c r="J71" s="108" t="str">
        <f t="shared" si="1"/>
        <v>９日（土）</v>
      </c>
      <c r="K71" s="108" t="str">
        <f t="shared" si="2"/>
        <v>公認６段位審査会</v>
      </c>
      <c r="L71" s="108" t="str">
        <f t="shared" si="3"/>
        <v>エディオンアリーナ大阪</v>
      </c>
      <c r="M71" s="8"/>
      <c r="P71" s="114"/>
      <c r="Q71" s="5"/>
      <c r="R71" s="5"/>
      <c r="S71" s="5"/>
    </row>
    <row r="72" spans="1:19" ht="26.25" customHeight="1">
      <c r="A72" s="8">
        <f t="shared" si="32"/>
        <v>77</v>
      </c>
      <c r="B72" s="8" t="str">
        <f t="shared" si="5"/>
        <v>11/１０</v>
      </c>
      <c r="C72" t="s">
        <v>15</v>
      </c>
      <c r="D72" t="s">
        <v>1189</v>
      </c>
      <c r="E72" t="s">
        <v>1139</v>
      </c>
      <c r="F72" t="s">
        <v>1107</v>
      </c>
      <c r="H72" s="106">
        <f>COUNTIF($B$2:B72,"&lt;"&amp;B72)</f>
        <v>0</v>
      </c>
      <c r="I72" s="8" t="str">
        <f t="shared" si="0"/>
        <v/>
      </c>
      <c r="J72" s="108" t="str">
        <f t="shared" si="1"/>
        <v>１０日（日）</v>
      </c>
      <c r="K72" s="108" t="str">
        <f t="shared" si="2"/>
        <v>公認７段位審査会</v>
      </c>
      <c r="L72" s="108" t="str">
        <f t="shared" si="3"/>
        <v>エディオンアリーナ大阪</v>
      </c>
      <c r="M72" s="8"/>
      <c r="N72" s="107"/>
      <c r="P72" s="113" t="s">
        <v>590</v>
      </c>
      <c r="Q72" t="s">
        <v>591</v>
      </c>
      <c r="R72" t="s">
        <v>592</v>
      </c>
    </row>
    <row r="73" spans="1:19" ht="26.25" customHeight="1">
      <c r="A73" s="8">
        <f t="shared" si="32"/>
        <v>78</v>
      </c>
      <c r="B73" s="8" t="str">
        <f t="shared" si="5"/>
        <v>11/１７</v>
      </c>
      <c r="C73" t="s">
        <v>15</v>
      </c>
      <c r="D73" t="s">
        <v>1254</v>
      </c>
      <c r="E73" s="131" t="s">
        <v>1256</v>
      </c>
      <c r="F73" s="115" t="s">
        <v>1117</v>
      </c>
      <c r="H73" s="106">
        <f>COUNTIF($B$2:B73,"&lt;"&amp;B73)</f>
        <v>0</v>
      </c>
      <c r="I73" s="8" t="str">
        <f t="shared" si="0"/>
        <v/>
      </c>
      <c r="J73" s="108" t="str">
        <f t="shared" si="1"/>
        <v>１７日（日）</v>
      </c>
      <c r="K73" s="108" t="str">
        <f t="shared" si="2"/>
        <v>第６８回全日本大学空手道選手権大会</v>
      </c>
      <c r="L73" s="108" t="str">
        <f t="shared" si="3"/>
        <v>日本武道館</v>
      </c>
      <c r="M73" s="8"/>
      <c r="N73" s="107"/>
      <c r="P73" s="113"/>
    </row>
    <row r="74" spans="1:19" s="8" customFormat="1" ht="26.25" customHeight="1">
      <c r="A74" s="8">
        <f t="shared" si="32"/>
        <v>79</v>
      </c>
      <c r="B74" s="8" t="str">
        <f t="shared" si="5"/>
        <v>11/２２</v>
      </c>
      <c r="C74" t="s">
        <v>15</v>
      </c>
      <c r="D74" t="s">
        <v>1190</v>
      </c>
      <c r="E74" s="131" t="s">
        <v>1191</v>
      </c>
      <c r="F74" t="s">
        <v>625</v>
      </c>
      <c r="G74"/>
      <c r="H74" s="106">
        <f>COUNTIF($B$2:B74,"&lt;"&amp;B74)</f>
        <v>0</v>
      </c>
      <c r="I74" s="8" t="str">
        <f t="shared" si="0"/>
        <v/>
      </c>
      <c r="J74" s="108" t="str">
        <f t="shared" si="1"/>
        <v>２２日（金）～２４日（日）</v>
      </c>
      <c r="K74" s="108" t="str">
        <f t="shared" si="2"/>
        <v>令和６年度
日本スポーツ協会公認コーチ４養成専門科目講習会(前期)</v>
      </c>
      <c r="L74" s="108" t="str">
        <f t="shared" si="3"/>
        <v>日本空手道会館</v>
      </c>
      <c r="N74" s="5"/>
      <c r="O74" s="5"/>
      <c r="P74" s="113" t="s">
        <v>600</v>
      </c>
      <c r="Q74" t="s">
        <v>601</v>
      </c>
      <c r="R74" t="s">
        <v>592</v>
      </c>
      <c r="S74"/>
    </row>
    <row r="75" spans="1:19" s="8" customFormat="1" ht="26.25" customHeight="1">
      <c r="A75" s="8">
        <f t="shared" si="32"/>
        <v>80</v>
      </c>
      <c r="B75" s="8" t="str">
        <f t="shared" ref="B75:B76" si="33">IFERROR(VALUE(LEFT(C75,FIND("月",C75)-1))&amp;IFERROR("/"&amp;LEFT(D75,FIND("日",D75)-1),"月未定"),"未定")</f>
        <v>11/２２</v>
      </c>
      <c r="C75" t="s">
        <v>15</v>
      </c>
      <c r="D75" t="s">
        <v>1190</v>
      </c>
      <c r="E75" s="131" t="s">
        <v>1268</v>
      </c>
      <c r="F75" s="131" t="s">
        <v>1193</v>
      </c>
      <c r="G75"/>
      <c r="H75" s="106">
        <f>COUNTIF($B$2:B75,"&lt;"&amp;B75)</f>
        <v>0</v>
      </c>
      <c r="I75" s="8" t="str">
        <f t="shared" si="0"/>
        <v/>
      </c>
      <c r="J75" s="108" t="str">
        <f t="shared" ref="J75" si="34">D75</f>
        <v>２２日（金）～２４日（日）</v>
      </c>
      <c r="K75" s="108" t="str">
        <f t="shared" ref="K75" si="35">E75</f>
        <v>世界団体選手権</v>
      </c>
      <c r="L75" s="108" t="str">
        <f t="shared" ref="L75" si="36">F75</f>
        <v>スペイン・パンプローナ</v>
      </c>
      <c r="N75" s="5"/>
      <c r="O75" s="5"/>
      <c r="P75" s="113" t="s">
        <v>600</v>
      </c>
      <c r="Q75" t="s">
        <v>601</v>
      </c>
      <c r="R75"/>
      <c r="S75"/>
    </row>
    <row r="76" spans="1:19" s="8" customFormat="1" ht="26.25" customHeight="1">
      <c r="A76" s="8">
        <f t="shared" si="32"/>
        <v>81</v>
      </c>
      <c r="B76" s="8" t="str">
        <f t="shared" si="33"/>
        <v>11月未定</v>
      </c>
      <c r="C76" t="s">
        <v>15</v>
      </c>
      <c r="D76" t="s">
        <v>1113</v>
      </c>
      <c r="E76" t="s">
        <v>1194</v>
      </c>
      <c r="F76" s="131" t="s">
        <v>1113</v>
      </c>
      <c r="G76"/>
      <c r="H76" s="106">
        <f>COUNTIF($B$2:B76,"&lt;"&amp;B76)</f>
        <v>12</v>
      </c>
      <c r="I76" s="8" t="str">
        <f t="shared" si="0"/>
        <v/>
      </c>
      <c r="J76" s="108" t="str">
        <f t="shared" ref="J76" si="37">D76</f>
        <v>未定</v>
      </c>
      <c r="K76" s="108" t="str">
        <f t="shared" ref="K76" si="38">E76</f>
        <v>令和６年度第２回中学校武道授業（空手道）指導法研究事業</v>
      </c>
      <c r="L76" s="108" t="str">
        <f t="shared" ref="L76" si="39">F76</f>
        <v>未定</v>
      </c>
      <c r="N76" s="5"/>
      <c r="O76" s="5"/>
      <c r="P76" s="113"/>
      <c r="Q76"/>
      <c r="R76"/>
      <c r="S76"/>
    </row>
    <row r="77" spans="1:19" s="8" customFormat="1" ht="26.25" customHeight="1">
      <c r="A77" s="8">
        <f t="shared" si="32"/>
        <v>83</v>
      </c>
      <c r="B77" s="8" t="str">
        <f t="shared" si="5"/>
        <v>12/５</v>
      </c>
      <c r="C77" t="s">
        <v>1086</v>
      </c>
      <c r="D77" t="s">
        <v>1195</v>
      </c>
      <c r="E77" t="s">
        <v>1121</v>
      </c>
      <c r="F77" t="s">
        <v>1179</v>
      </c>
      <c r="G77"/>
      <c r="H77" s="106">
        <f>COUNTIF($B$2:B77,"&lt;"&amp;B77)</f>
        <v>0</v>
      </c>
      <c r="I77" s="8" t="str">
        <f t="shared" ref="I77" si="40">IFERROR(IF(VALUE(LEFT(C77,FIND("月",C77)-1))=VALUE(LEFT(C74,FIND("月",C74)-1)),"",C77),C77)</f>
        <v>１２月</v>
      </c>
      <c r="J77" s="108" t="str">
        <f t="shared" ref="J77:L77" si="41">D77</f>
        <v>５日（木）～８日（日）</v>
      </c>
      <c r="K77" s="108" t="str">
        <f t="shared" si="41"/>
        <v>ユースリーグ２０２４</v>
      </c>
      <c r="L77" s="108" t="str">
        <f t="shared" si="41"/>
        <v>イタリア・ヴェニス</v>
      </c>
      <c r="N77" s="5"/>
      <c r="O77" s="5"/>
      <c r="P77" s="114" t="s">
        <v>556</v>
      </c>
      <c r="Q77" s="5" t="s">
        <v>557</v>
      </c>
      <c r="R77" s="5" t="s">
        <v>685</v>
      </c>
      <c r="S77" s="5"/>
    </row>
    <row r="78" spans="1:19" s="8" customFormat="1" ht="26.25" customHeight="1">
      <c r="A78" s="8">
        <f t="shared" si="32"/>
        <v>84</v>
      </c>
      <c r="B78" s="8" t="str">
        <f>IFERROR(VALUE(LEFT(C78,FIND("月",C78)-1))&amp;IFERROR("/"&amp;LEFT(D78,FIND("日",D78)-1),"月未定"),"未定")</f>
        <v>12/６</v>
      </c>
      <c r="C78" t="s">
        <v>1086</v>
      </c>
      <c r="D78" t="s">
        <v>1200</v>
      </c>
      <c r="E78" t="s">
        <v>1196</v>
      </c>
      <c r="F78" t="s">
        <v>1101</v>
      </c>
      <c r="G78"/>
      <c r="H78" s="106">
        <f>COUNTIF($B$2:B78,"&lt;"&amp;B78)</f>
        <v>0</v>
      </c>
      <c r="I78" s="8" t="str">
        <f>IFERROR(IF(VALUE(LEFT(C78,FIND("月",C78)-1))=VALUE(LEFT(C77,FIND("月",C77)-1)),"",C78),C78)</f>
        <v/>
      </c>
      <c r="J78" s="108" t="str">
        <f>D78</f>
        <v>６日（金）</v>
      </c>
      <c r="K78" s="108" t="str">
        <f>E78</f>
        <v>令和６年度第４回常任理事会</v>
      </c>
      <c r="L78" s="108" t="str">
        <f>F78</f>
        <v>日本空手道会館</v>
      </c>
      <c r="N78" s="5"/>
      <c r="O78" s="5"/>
      <c r="P78" s="114"/>
      <c r="Q78" s="5"/>
      <c r="R78" s="5"/>
      <c r="S78" s="5"/>
    </row>
    <row r="79" spans="1:19" s="8" customFormat="1" ht="26.25" customHeight="1">
      <c r="A79" s="8">
        <f t="shared" si="32"/>
        <v>85</v>
      </c>
      <c r="B79" s="8" t="str">
        <f t="shared" ref="B79:B80" si="42">IFERROR(VALUE(LEFT(C79,FIND("月",C79)-1))&amp;IFERROR("/"&amp;LEFT(D79,FIND("日",D79)-1),"月未定"),"未定")</f>
        <v>12/６</v>
      </c>
      <c r="C79" t="s">
        <v>1086</v>
      </c>
      <c r="D79" t="s">
        <v>1200</v>
      </c>
      <c r="E79" t="s">
        <v>1199</v>
      </c>
      <c r="F79" t="s">
        <v>1101</v>
      </c>
      <c r="G79"/>
      <c r="H79" s="106">
        <f>COUNTIF($B$2:B79,"&lt;"&amp;B79)</f>
        <v>0</v>
      </c>
      <c r="I79" s="8" t="str">
        <f t="shared" ref="I79:I93" si="43">IFERROR(IF(VALUE(LEFT(C79,FIND("月",C79)-1))=VALUE(LEFT(C78,FIND("月",C78)-1)),"",C79),C79)</f>
        <v/>
      </c>
      <c r="J79" s="108" t="str">
        <f t="shared" ref="J79:J93" si="44">D79</f>
        <v>６日（金）</v>
      </c>
      <c r="K79" s="108" t="str">
        <f t="shared" ref="K79:K93" si="45">E79</f>
        <v>第４５回理事会</v>
      </c>
      <c r="L79" s="108" t="str">
        <f t="shared" ref="L79:L93" si="46">F79</f>
        <v>日本空手道会館</v>
      </c>
      <c r="N79" s="5"/>
      <c r="O79" s="5"/>
      <c r="P79" s="114"/>
      <c r="Q79" s="5"/>
      <c r="R79" s="5"/>
      <c r="S79" s="5"/>
    </row>
    <row r="80" spans="1:19" s="8" customFormat="1" ht="26.25" customHeight="1">
      <c r="A80" s="8">
        <f t="shared" si="32"/>
        <v>86</v>
      </c>
      <c r="B80" s="8" t="str">
        <f t="shared" si="42"/>
        <v>12/６</v>
      </c>
      <c r="C80" t="s">
        <v>1087</v>
      </c>
      <c r="D80" t="s">
        <v>1200</v>
      </c>
      <c r="E80" t="s">
        <v>650</v>
      </c>
      <c r="F80" t="s">
        <v>1101</v>
      </c>
      <c r="G80"/>
      <c r="H80" s="106">
        <f>COUNTIF($B$2:B80,"&lt;"&amp;B80)</f>
        <v>0</v>
      </c>
      <c r="I80" s="8" t="str">
        <f t="shared" si="43"/>
        <v/>
      </c>
      <c r="J80" s="108" t="str">
        <f t="shared" si="44"/>
        <v>６日（金）</v>
      </c>
      <c r="K80" s="108" t="str">
        <f t="shared" si="45"/>
        <v>推薦段位審査会
(推薦４段位～８段位）</v>
      </c>
      <c r="L80" s="108" t="str">
        <f t="shared" si="46"/>
        <v>日本空手道会館</v>
      </c>
      <c r="N80" s="5"/>
      <c r="O80" s="5"/>
      <c r="P80" s="114" t="s">
        <v>677</v>
      </c>
      <c r="Q80" s="5" t="s">
        <v>672</v>
      </c>
      <c r="R80" s="5" t="s">
        <v>474</v>
      </c>
      <c r="S80" s="5"/>
    </row>
    <row r="81" spans="1:19" ht="26.25" customHeight="1">
      <c r="A81" s="8">
        <f t="shared" si="32"/>
        <v>87</v>
      </c>
      <c r="B81" s="8" t="str">
        <f>IFERROR(VALUE(LEFT(C81,FIND("月",C81)-1))&amp;IFERROR("/"&amp;LEFT(D81,FIND("日",D81)-1),"月未定"),"未定")</f>
        <v>12/６</v>
      </c>
      <c r="C81" t="s">
        <v>1087</v>
      </c>
      <c r="D81" t="s">
        <v>1200</v>
      </c>
      <c r="E81" s="5" t="s">
        <v>662</v>
      </c>
      <c r="F81" t="s">
        <v>1101</v>
      </c>
      <c r="H81" s="106">
        <f>COUNTIF($B$2:B81,"&lt;"&amp;B81)</f>
        <v>0</v>
      </c>
      <c r="I81" s="8" t="str">
        <f t="shared" si="43"/>
        <v/>
      </c>
      <c r="J81" s="108" t="str">
        <f t="shared" si="44"/>
        <v>６日（金）</v>
      </c>
      <c r="K81" s="108" t="str">
        <f t="shared" si="45"/>
        <v>公認範士審査会</v>
      </c>
      <c r="L81" s="108" t="str">
        <f t="shared" si="46"/>
        <v>日本空手道会館</v>
      </c>
      <c r="M81" s="8"/>
      <c r="N81" s="5"/>
      <c r="O81" s="5"/>
      <c r="P81" s="114" t="s">
        <v>604</v>
      </c>
      <c r="Q81" s="5" t="s">
        <v>605</v>
      </c>
      <c r="R81" s="5" t="s">
        <v>592</v>
      </c>
      <c r="S81" s="5"/>
    </row>
    <row r="82" spans="1:19" s="8" customFormat="1" ht="26.25" customHeight="1">
      <c r="A82" s="8">
        <f t="shared" si="32"/>
        <v>88</v>
      </c>
      <c r="B82" s="8" t="str">
        <f t="shared" ref="B82:B93" si="47">IFERROR(VALUE(LEFT(C82,FIND("月",C82)-1))&amp;IFERROR("/"&amp;LEFT(D82,FIND("日",D82)-1),"月未定"),"未定")</f>
        <v>12/６</v>
      </c>
      <c r="C82" t="s">
        <v>1087</v>
      </c>
      <c r="D82" t="s">
        <v>1200</v>
      </c>
      <c r="E82" s="5" t="s">
        <v>663</v>
      </c>
      <c r="F82" t="s">
        <v>1101</v>
      </c>
      <c r="G82"/>
      <c r="H82" s="106">
        <f>COUNTIF($B$2:B82,"&lt;"&amp;B82)</f>
        <v>0</v>
      </c>
      <c r="I82" s="8" t="str">
        <f t="shared" si="43"/>
        <v/>
      </c>
      <c r="J82" s="108" t="str">
        <f t="shared" si="44"/>
        <v>６日（金）</v>
      </c>
      <c r="K82" s="108" t="str">
        <f t="shared" si="45"/>
        <v>公認教士審査会</v>
      </c>
      <c r="L82" s="108" t="str">
        <f t="shared" si="46"/>
        <v>日本空手道会館</v>
      </c>
      <c r="N82" s="5"/>
      <c r="O82" s="5"/>
      <c r="P82" s="114" t="s">
        <v>627</v>
      </c>
      <c r="Q82" s="5" t="s">
        <v>628</v>
      </c>
      <c r="R82" s="5" t="s">
        <v>519</v>
      </c>
      <c r="S82" s="5"/>
    </row>
    <row r="83" spans="1:19" ht="26.25" customHeight="1">
      <c r="A83" s="8">
        <f t="shared" si="32"/>
        <v>89</v>
      </c>
      <c r="B83" s="8" t="str">
        <f t="shared" si="47"/>
        <v>12/６</v>
      </c>
      <c r="C83" t="s">
        <v>1086</v>
      </c>
      <c r="D83" t="s">
        <v>1200</v>
      </c>
      <c r="E83" t="s">
        <v>664</v>
      </c>
      <c r="F83" t="s">
        <v>1101</v>
      </c>
      <c r="H83" s="106">
        <f>COUNTIF($B$2:B83,"&lt;"&amp;B83)</f>
        <v>0</v>
      </c>
      <c r="I83" s="8" t="str">
        <f t="shared" si="43"/>
        <v/>
      </c>
      <c r="J83" s="108" t="str">
        <f t="shared" si="44"/>
        <v>６日（金）</v>
      </c>
      <c r="K83" s="108" t="str">
        <f t="shared" si="45"/>
        <v>公認錬士審査会</v>
      </c>
      <c r="L83" s="108" t="str">
        <f t="shared" si="46"/>
        <v>日本空手道会館</v>
      </c>
      <c r="M83" s="8"/>
    </row>
    <row r="84" spans="1:19" s="8" customFormat="1" ht="26.25" customHeight="1">
      <c r="A84" s="8">
        <f t="shared" si="32"/>
        <v>90</v>
      </c>
      <c r="B84" s="8" t="str">
        <f t="shared" si="47"/>
        <v>12/７</v>
      </c>
      <c r="C84" t="s">
        <v>1085</v>
      </c>
      <c r="D84" t="s">
        <v>1201</v>
      </c>
      <c r="E84" s="131" t="s">
        <v>1197</v>
      </c>
      <c r="F84" t="s">
        <v>1065</v>
      </c>
      <c r="G84"/>
      <c r="H84" s="106">
        <f>COUNTIF($B$2:B84,"&lt;"&amp;B84)</f>
        <v>0</v>
      </c>
      <c r="I84" s="8" t="str">
        <f t="shared" si="43"/>
        <v/>
      </c>
      <c r="J84" s="108" t="str">
        <f t="shared" si="44"/>
        <v>７日（土）</v>
      </c>
      <c r="K84" s="108" t="str">
        <f t="shared" si="45"/>
        <v>内閣総理大臣杯
第５２回全日本空手道
選手権大会</v>
      </c>
      <c r="L84" s="108" t="str">
        <f t="shared" si="46"/>
        <v>東京都・東京武道館</v>
      </c>
      <c r="N84"/>
      <c r="O84"/>
      <c r="P84" s="114" t="s">
        <v>606</v>
      </c>
      <c r="Q84" s="5" t="s">
        <v>607</v>
      </c>
      <c r="R84" s="5" t="s">
        <v>592</v>
      </c>
      <c r="S84" s="5"/>
    </row>
    <row r="85" spans="1:19" s="8" customFormat="1" ht="26.25" customHeight="1">
      <c r="A85" s="8">
        <f t="shared" si="32"/>
        <v>91</v>
      </c>
      <c r="B85" s="8" t="str">
        <f t="shared" si="47"/>
        <v>12/８</v>
      </c>
      <c r="C85" t="s">
        <v>1085</v>
      </c>
      <c r="D85" t="s">
        <v>1202</v>
      </c>
      <c r="E85" s="131" t="s">
        <v>1255</v>
      </c>
      <c r="F85" s="115" t="s">
        <v>1117</v>
      </c>
      <c r="G85"/>
      <c r="H85" s="106">
        <f>COUNTIF($B$2:B85,"&lt;"&amp;B85)</f>
        <v>0</v>
      </c>
      <c r="I85" s="8" t="str">
        <f t="shared" si="43"/>
        <v/>
      </c>
      <c r="J85" s="108" t="str">
        <f t="shared" si="44"/>
        <v>８日（日）</v>
      </c>
      <c r="K85" s="108" t="str">
        <f t="shared" si="45"/>
        <v>天皇盃皇后盃
第５２回全日本空手道
選手権大会</v>
      </c>
      <c r="L85" s="108" t="str">
        <f t="shared" si="46"/>
        <v>日本武道館</v>
      </c>
      <c r="N85"/>
      <c r="O85"/>
      <c r="P85" s="112" t="s">
        <v>635</v>
      </c>
      <c r="Q85" s="8" t="s">
        <v>636</v>
      </c>
      <c r="R85" s="8" t="s">
        <v>592</v>
      </c>
    </row>
    <row r="86" spans="1:19" s="8" customFormat="1" ht="25.9" customHeight="1">
      <c r="A86" s="8">
        <f t="shared" si="32"/>
        <v>92</v>
      </c>
      <c r="B86" s="8" t="str">
        <f t="shared" si="47"/>
        <v>12/１５</v>
      </c>
      <c r="C86" t="s">
        <v>1086</v>
      </c>
      <c r="D86" t="s">
        <v>1203</v>
      </c>
      <c r="E86" t="s">
        <v>1198</v>
      </c>
      <c r="F86" t="s">
        <v>1101</v>
      </c>
      <c r="G86"/>
      <c r="H86" s="106">
        <f>COUNTIF($B$2:B86,"&lt;"&amp;B86)</f>
        <v>0</v>
      </c>
      <c r="I86" s="8" t="str">
        <f t="shared" si="43"/>
        <v/>
      </c>
      <c r="J86" s="108" t="str">
        <f t="shared" si="44"/>
        <v>１５日（日）</v>
      </c>
      <c r="K86" s="108" t="str">
        <f t="shared" si="45"/>
        <v>第５回空手Family演武会</v>
      </c>
      <c r="L86" s="108" t="str">
        <f t="shared" si="46"/>
        <v>日本空手道会館</v>
      </c>
      <c r="P86" s="114" t="s">
        <v>556</v>
      </c>
      <c r="Q86" s="5" t="s">
        <v>569</v>
      </c>
      <c r="R86" s="5" t="s">
        <v>625</v>
      </c>
      <c r="S86" s="5"/>
    </row>
    <row r="87" spans="1:19" s="8" customFormat="1" ht="26.25" customHeight="1">
      <c r="A87" s="8">
        <f t="shared" si="32"/>
        <v>93</v>
      </c>
      <c r="B87" s="8" t="str">
        <f t="shared" si="47"/>
        <v>12/２１</v>
      </c>
      <c r="C87" t="s">
        <v>1086</v>
      </c>
      <c r="D87" t="s">
        <v>1204</v>
      </c>
      <c r="E87" t="s">
        <v>1205</v>
      </c>
      <c r="F87" t="s">
        <v>1101</v>
      </c>
      <c r="G87"/>
      <c r="H87" s="106">
        <f>COUNTIF($B$2:B87,"&lt;"&amp;B87)</f>
        <v>0</v>
      </c>
      <c r="I87" s="8" t="str">
        <f t="shared" si="43"/>
        <v/>
      </c>
      <c r="J87" s="108" t="str">
        <f t="shared" si="44"/>
        <v>２１日（土）～２２日（日）</v>
      </c>
      <c r="K87" s="108" t="str">
        <f t="shared" si="45"/>
        <v>学校空手道
実技指導者講習会</v>
      </c>
      <c r="L87" s="108" t="str">
        <f t="shared" si="46"/>
        <v>日本空手道会館</v>
      </c>
      <c r="N87" s="5"/>
      <c r="O87" s="5"/>
      <c r="P87" s="114" t="s">
        <v>570</v>
      </c>
      <c r="Q87" s="5" t="s">
        <v>567</v>
      </c>
      <c r="R87" s="5" t="s">
        <v>625</v>
      </c>
      <c r="S87" s="5"/>
    </row>
    <row r="88" spans="1:19" s="8" customFormat="1" ht="26.25" customHeight="1">
      <c r="A88" s="8">
        <f t="shared" si="32"/>
        <v>94</v>
      </c>
      <c r="B88" s="8" t="str">
        <f t="shared" si="47"/>
        <v>12/２５</v>
      </c>
      <c r="C88" t="s">
        <v>1086</v>
      </c>
      <c r="D88" t="s">
        <v>1257</v>
      </c>
      <c r="E88" t="s">
        <v>1267</v>
      </c>
      <c r="F88" t="s">
        <v>1258</v>
      </c>
      <c r="G88"/>
      <c r="H88" s="106">
        <f>COUNTIF($B$2:B88,"&lt;"&amp;B88)</f>
        <v>0</v>
      </c>
      <c r="I88" s="8" t="str">
        <f t="shared" si="43"/>
        <v/>
      </c>
      <c r="J88" s="108" t="str">
        <f t="shared" si="44"/>
        <v>２５日(水)～２７日(金)</v>
      </c>
      <c r="K88" s="108" t="str">
        <f t="shared" si="45"/>
        <v>第３３回河北新報杯争奪全国高等学校空手道選手権大会</v>
      </c>
      <c r="L88" s="108" t="str">
        <f t="shared" si="46"/>
        <v>仙台市宮城野体育館</v>
      </c>
      <c r="N88" s="5"/>
      <c r="O88" s="5"/>
      <c r="P88" s="114"/>
      <c r="Q88" s="5"/>
      <c r="R88" s="5"/>
      <c r="S88" s="5"/>
    </row>
    <row r="89" spans="1:19" s="5" customFormat="1" ht="26.25" customHeight="1">
      <c r="A89" s="8">
        <f t="shared" si="32"/>
        <v>96</v>
      </c>
      <c r="B89" s="8" t="str">
        <f t="shared" si="47"/>
        <v>1/４</v>
      </c>
      <c r="C89" t="s">
        <v>17</v>
      </c>
      <c r="D89" t="s">
        <v>1259</v>
      </c>
      <c r="E89" s="115" t="s">
        <v>1260</v>
      </c>
      <c r="F89" t="s">
        <v>1261</v>
      </c>
      <c r="G89"/>
      <c r="H89" s="106">
        <f>COUNTIF($B$2:B89,"&lt;"&amp;B89)</f>
        <v>0</v>
      </c>
      <c r="I89" s="8" t="str">
        <f t="shared" si="43"/>
        <v>１月</v>
      </c>
      <c r="J89" s="108" t="str">
        <f t="shared" si="44"/>
        <v>４日(土)～６日(月)</v>
      </c>
      <c r="K89" s="108" t="str">
        <f t="shared" si="45"/>
        <v>第38回桃太郎杯全国高等学校空手道錬成大会</v>
      </c>
      <c r="L89" s="108" t="str">
        <f t="shared" si="46"/>
        <v>岡山県総合グラウンド体育館(ジップアリーナ岡山)</v>
      </c>
      <c r="M89" s="8"/>
      <c r="N89" s="8"/>
      <c r="O89" s="8"/>
      <c r="P89" s="114"/>
    </row>
    <row r="90" spans="1:19" s="5" customFormat="1" ht="26.25" customHeight="1">
      <c r="A90" s="8">
        <f t="shared" si="32"/>
        <v>97</v>
      </c>
      <c r="B90" s="8" t="str">
        <f t="shared" si="47"/>
        <v>1/１１</v>
      </c>
      <c r="C90" t="s">
        <v>17</v>
      </c>
      <c r="D90" t="s">
        <v>1154</v>
      </c>
      <c r="E90" s="115" t="s">
        <v>1206</v>
      </c>
      <c r="F90" t="s">
        <v>625</v>
      </c>
      <c r="G90"/>
      <c r="H90" s="106">
        <f>COUNTIF($B$2:B90,"&lt;"&amp;B90)</f>
        <v>0</v>
      </c>
      <c r="I90" s="8" t="str">
        <f t="shared" si="43"/>
        <v/>
      </c>
      <c r="J90" s="108" t="str">
        <f t="shared" si="44"/>
        <v>１１日（土）～１２日（日）</v>
      </c>
      <c r="K90" s="108" t="str">
        <f t="shared" si="45"/>
        <v>令和６年度女性会員対象技術・審判講習会</v>
      </c>
      <c r="L90" s="108" t="str">
        <f t="shared" si="46"/>
        <v>日本空手道会館</v>
      </c>
      <c r="M90" s="8"/>
      <c r="N90" s="8"/>
      <c r="O90" s="8"/>
      <c r="P90" s="114"/>
    </row>
    <row r="91" spans="1:19" s="5" customFormat="1" ht="26.25" customHeight="1">
      <c r="A91" s="8">
        <f t="shared" si="32"/>
        <v>98</v>
      </c>
      <c r="B91" s="8" t="str">
        <f t="shared" ref="B91" si="48">IFERROR(VALUE(LEFT(C91,FIND("月",C91)-1))&amp;IFERROR("/"&amp;LEFT(D91,FIND("日",D91)-1),"月未定"),"未定")</f>
        <v>1/１２</v>
      </c>
      <c r="C91" t="s">
        <v>17</v>
      </c>
      <c r="D91" t="s">
        <v>1262</v>
      </c>
      <c r="E91" s="115" t="s">
        <v>1263</v>
      </c>
      <c r="F91" s="146" t="s">
        <v>1264</v>
      </c>
      <c r="G91"/>
      <c r="H91" s="106">
        <f>COUNTIF($B$2:B91,"&lt;"&amp;B91)</f>
        <v>0</v>
      </c>
      <c r="I91" s="8" t="str">
        <f t="shared" ref="I91" si="49">IFERROR(IF(VALUE(LEFT(C91,FIND("月",C91)-1))=VALUE(LEFT(C90,FIND("月",C90)-1)),"",C91),C91)</f>
        <v/>
      </c>
      <c r="J91" s="108" t="str">
        <f t="shared" ref="J91" si="50">D91</f>
        <v>１２日（日）</v>
      </c>
      <c r="K91" s="108" t="str">
        <f t="shared" ref="K91" si="51">E91</f>
        <v>第６回パンダ杯全国高等学校空手道形競技錬成大会</v>
      </c>
      <c r="L91" s="108" t="str">
        <f t="shared" ref="L91" si="52">F91</f>
        <v>和歌山ビッグホエール</v>
      </c>
      <c r="M91" s="8"/>
      <c r="N91" s="8"/>
      <c r="O91" s="8"/>
      <c r="P91" s="114"/>
    </row>
    <row r="92" spans="1:19" ht="26.25" customHeight="1">
      <c r="A92" s="8">
        <f t="shared" si="32"/>
        <v>99</v>
      </c>
      <c r="B92" s="8" t="str">
        <f t="shared" si="47"/>
        <v>1/１７</v>
      </c>
      <c r="C92" t="s">
        <v>17</v>
      </c>
      <c r="D92" t="s">
        <v>1207</v>
      </c>
      <c r="E92" s="131" t="s">
        <v>1208</v>
      </c>
      <c r="F92" t="s">
        <v>625</v>
      </c>
      <c r="H92" s="106">
        <f>COUNTIF($B$2:B92,"&lt;"&amp;B92)</f>
        <v>0</v>
      </c>
      <c r="I92" s="8" t="str">
        <f>IFERROR(IF(VALUE(LEFT(C92,FIND("月",C92)-1))=VALUE(LEFT(C90,FIND("月",C90)-1)),"",C92),C92)</f>
        <v/>
      </c>
      <c r="J92" s="108" t="str">
        <f t="shared" si="44"/>
        <v>１７日（金）～１９日（日）</v>
      </c>
      <c r="K92" s="108" t="str">
        <f t="shared" si="45"/>
        <v>令和６年度
日本スポーツ協会公認コーチ３養成専門科目講習会(後期)</v>
      </c>
      <c r="L92" s="108" t="str">
        <f t="shared" si="46"/>
        <v>日本空手道会館</v>
      </c>
      <c r="M92" s="8"/>
      <c r="N92" s="8"/>
      <c r="O92" s="8"/>
    </row>
    <row r="93" spans="1:19" s="5" customFormat="1" ht="26.25" customHeight="1">
      <c r="A93" s="8">
        <f t="shared" si="32"/>
        <v>100</v>
      </c>
      <c r="B93" s="8" t="str">
        <f t="shared" si="47"/>
        <v>1月未定</v>
      </c>
      <c r="C93" t="s">
        <v>17</v>
      </c>
      <c r="D93" t="s">
        <v>519</v>
      </c>
      <c r="E93" t="s">
        <v>1205</v>
      </c>
      <c r="F93" t="s">
        <v>519</v>
      </c>
      <c r="G93"/>
      <c r="H93" s="106">
        <f>COUNTIF($B$2:B93,"&lt;"&amp;B93)</f>
        <v>29</v>
      </c>
      <c r="I93" s="8" t="str">
        <f t="shared" si="43"/>
        <v/>
      </c>
      <c r="J93" s="108" t="str">
        <f t="shared" si="44"/>
        <v>未定</v>
      </c>
      <c r="K93" s="108" t="str">
        <f t="shared" si="45"/>
        <v>学校空手道
実技指導者講習会</v>
      </c>
      <c r="L93" s="108" t="str">
        <f t="shared" si="46"/>
        <v>未定</v>
      </c>
      <c r="M93" s="8"/>
      <c r="N93" s="8"/>
      <c r="O93" s="8"/>
      <c r="P93" s="114" t="s">
        <v>643</v>
      </c>
      <c r="Q93" s="5" t="s">
        <v>642</v>
      </c>
      <c r="R93" s="5" t="s">
        <v>691</v>
      </c>
    </row>
    <row r="94" spans="1:19" ht="26.25" customHeight="1">
      <c r="A94" s="8">
        <f t="shared" si="32"/>
        <v>101</v>
      </c>
      <c r="B94" s="8" t="str">
        <f t="shared" ref="B94:B133" si="53">IFERROR(VALUE(LEFT(C94,FIND("月",C94)-1))&amp;IFERROR("/"&amp;LEFT(D94,FIND("日",D94)-1),"月未定"),"未定")</f>
        <v>1月未定</v>
      </c>
      <c r="C94" t="s">
        <v>17</v>
      </c>
      <c r="D94" t="s">
        <v>519</v>
      </c>
      <c r="E94" t="s">
        <v>1209</v>
      </c>
      <c r="F94" t="s">
        <v>519</v>
      </c>
      <c r="G94" t="s">
        <v>481</v>
      </c>
      <c r="H94" s="106">
        <f>COUNTIF($B$2:B94,"&lt;"&amp;B94)</f>
        <v>29</v>
      </c>
      <c r="I94" s="8" t="str">
        <f t="shared" ref="I94:I158" si="54">IFERROR(IF(VALUE(LEFT(C94,FIND("月",C94)-1))=VALUE(LEFT(C93,FIND("月",C93)-1)),"",C94),C94)</f>
        <v/>
      </c>
      <c r="J94" s="108" t="str">
        <f t="shared" ref="J94:J158" si="55">D94</f>
        <v>未定</v>
      </c>
      <c r="K94" s="108" t="str">
        <f t="shared" ref="K94:K158" si="56">E94</f>
        <v>第３回全日本空手道
団体形選手権大会（予選）</v>
      </c>
      <c r="L94" s="108" t="str">
        <f t="shared" ref="L94:L158" si="57">F94</f>
        <v>未定</v>
      </c>
      <c r="M94" s="8"/>
      <c r="N94" s="8"/>
      <c r="O94" s="8"/>
      <c r="P94" t="s">
        <v>711</v>
      </c>
      <c r="Q94" t="s">
        <v>475</v>
      </c>
      <c r="R94" t="s">
        <v>711</v>
      </c>
    </row>
    <row r="95" spans="1:19" s="5" customFormat="1" ht="26.25" customHeight="1">
      <c r="A95" s="8">
        <f t="shared" si="32"/>
        <v>103</v>
      </c>
      <c r="B95" s="8" t="str">
        <f t="shared" si="53"/>
        <v>2/７</v>
      </c>
      <c r="C95" t="s">
        <v>1088</v>
      </c>
      <c r="D95" t="s">
        <v>1210</v>
      </c>
      <c r="E95" s="131" t="s">
        <v>1211</v>
      </c>
      <c r="F95" t="s">
        <v>1101</v>
      </c>
      <c r="G95"/>
      <c r="H95" s="106">
        <f>COUNTIF($B$2:B95,"&lt;"&amp;B95)</f>
        <v>0</v>
      </c>
      <c r="I95" s="8" t="str">
        <f t="shared" si="54"/>
        <v>２月</v>
      </c>
      <c r="J95" s="108" t="str">
        <f t="shared" si="55"/>
        <v>７日（金）～９日（日）</v>
      </c>
      <c r="K95" s="108" t="str">
        <f t="shared" si="56"/>
        <v>令和６年度
日本スポーツ協会公認コーチ４養成専門科目講習会(後期)</v>
      </c>
      <c r="L95" s="108" t="str">
        <f t="shared" si="57"/>
        <v>日本空手道会館</v>
      </c>
      <c r="M95" s="8"/>
      <c r="N95"/>
      <c r="O95"/>
      <c r="P95" s="112" t="s">
        <v>560</v>
      </c>
      <c r="Q95" s="8" t="s">
        <v>582</v>
      </c>
      <c r="R95" s="8" t="s">
        <v>625</v>
      </c>
      <c r="S95" s="8"/>
    </row>
    <row r="96" spans="1:19" s="8" customFormat="1" ht="26.25" customHeight="1">
      <c r="A96" s="8">
        <f t="shared" si="32"/>
        <v>104</v>
      </c>
      <c r="B96" s="8" t="str">
        <f t="shared" si="53"/>
        <v>2/１４</v>
      </c>
      <c r="C96" t="s">
        <v>1088</v>
      </c>
      <c r="D96" t="s">
        <v>1128</v>
      </c>
      <c r="E96" t="s">
        <v>1212</v>
      </c>
      <c r="F96" t="s">
        <v>1213</v>
      </c>
      <c r="G96"/>
      <c r="H96" s="106">
        <f>COUNTIF($B$2:B96,"&lt;"&amp;B96)</f>
        <v>0</v>
      </c>
      <c r="I96" s="8" t="str">
        <f t="shared" si="54"/>
        <v/>
      </c>
      <c r="J96" s="108" t="str">
        <f t="shared" si="55"/>
        <v>１４日（金）～１６日（日）</v>
      </c>
      <c r="K96" s="108" t="str">
        <f t="shared" si="56"/>
        <v>第４回全日本少年少女
空手道選抜大会</v>
      </c>
      <c r="L96" s="108" t="str">
        <f t="shared" si="57"/>
        <v>神奈川・横浜ＢＵＮＴＡＩ</v>
      </c>
      <c r="N96"/>
      <c r="O96"/>
      <c r="P96" s="112" t="s">
        <v>533</v>
      </c>
      <c r="Q96" s="8" t="s">
        <v>534</v>
      </c>
      <c r="R96" s="8" t="s">
        <v>535</v>
      </c>
      <c r="S96" s="8" t="s">
        <v>536</v>
      </c>
    </row>
    <row r="97" spans="1:19" ht="26.25" customHeight="1">
      <c r="A97" s="8">
        <f t="shared" si="32"/>
        <v>105</v>
      </c>
      <c r="B97" s="8" t="str">
        <f t="shared" si="53"/>
        <v>2/２２</v>
      </c>
      <c r="C97" t="s">
        <v>1088</v>
      </c>
      <c r="D97" s="115" t="s">
        <v>1214</v>
      </c>
      <c r="E97" t="s">
        <v>1215</v>
      </c>
      <c r="F97" t="s">
        <v>1101</v>
      </c>
      <c r="G97" t="s">
        <v>481</v>
      </c>
      <c r="H97" s="106">
        <f>COUNTIF($B$2:B97,"&lt;"&amp;B97)</f>
        <v>0</v>
      </c>
      <c r="I97" s="8" t="str">
        <f t="shared" si="54"/>
        <v/>
      </c>
      <c r="J97" s="108" t="str">
        <f t="shared" si="55"/>
        <v>２２日（土）or２３日（日）</v>
      </c>
      <c r="K97" s="108" t="str">
        <f t="shared" si="56"/>
        <v>第２回全国学校空手道コンクール</v>
      </c>
      <c r="L97" s="108" t="str">
        <f t="shared" si="57"/>
        <v>日本空手道会館</v>
      </c>
      <c r="M97" s="8"/>
      <c r="N97" s="8"/>
      <c r="O97" s="8"/>
      <c r="P97" t="s">
        <v>711</v>
      </c>
      <c r="Q97" t="s">
        <v>475</v>
      </c>
      <c r="R97" t="s">
        <v>711</v>
      </c>
    </row>
    <row r="98" spans="1:19" ht="26.25" customHeight="1">
      <c r="A98" s="8">
        <f t="shared" si="32"/>
        <v>106</v>
      </c>
      <c r="B98" s="8" t="str">
        <f t="shared" si="53"/>
        <v>2月未定</v>
      </c>
      <c r="C98" t="s">
        <v>1088</v>
      </c>
      <c r="D98" s="115" t="s">
        <v>1113</v>
      </c>
      <c r="E98" s="131" t="s">
        <v>1216</v>
      </c>
      <c r="F98" t="s">
        <v>1113</v>
      </c>
      <c r="H98" s="106">
        <f>COUNTIF($B$2:B98,"&lt;"&amp;B98)</f>
        <v>34</v>
      </c>
      <c r="I98" s="8" t="str">
        <f t="shared" ref="I98" si="58">IFERROR(IF(VALUE(LEFT(C98,FIND("月",C98)-1))=VALUE(LEFT(C97,FIND("月",C97)-1)),"",C98),C98)</f>
        <v/>
      </c>
      <c r="J98" s="108" t="str">
        <f t="shared" ref="J98" si="59">D98</f>
        <v>未定</v>
      </c>
      <c r="K98" s="108" t="str">
        <f t="shared" ref="K98" si="60">E98</f>
        <v>第３回全日本空手道
団体形選手権大会（決勝）</v>
      </c>
      <c r="L98" s="108" t="str">
        <f t="shared" ref="L98" si="61">F98</f>
        <v>未定</v>
      </c>
      <c r="M98" s="8"/>
      <c r="N98" s="8"/>
      <c r="O98" s="8"/>
    </row>
    <row r="99" spans="1:19" ht="26.25" customHeight="1">
      <c r="A99" s="8">
        <f t="shared" si="32"/>
        <v>108</v>
      </c>
      <c r="B99" s="8" t="str">
        <f t="shared" si="53"/>
        <v>3/２</v>
      </c>
      <c r="C99" t="s">
        <v>1089</v>
      </c>
      <c r="D99" t="s">
        <v>1137</v>
      </c>
      <c r="E99" t="s">
        <v>1217</v>
      </c>
      <c r="F99" t="s">
        <v>1101</v>
      </c>
      <c r="H99" s="106">
        <f>COUNTIF($B$2:B99,"&lt;"&amp;B99)</f>
        <v>0</v>
      </c>
      <c r="I99" s="8" t="str">
        <f>IFERROR(IF(VALUE(LEFT(C99,FIND("月",C99)-1))=VALUE(LEFT(C97,FIND("月",C97)-1)),"",C99),C99)</f>
        <v>３月</v>
      </c>
      <c r="J99" s="108" t="str">
        <f t="shared" si="55"/>
        <v>２日（日）</v>
      </c>
      <c r="K99" s="108" t="str">
        <f t="shared" si="56"/>
        <v>令和６年度第２回日本スポーツ協会公認コーチ３・コーチ４更新研修会</v>
      </c>
      <c r="L99" s="108" t="str">
        <f t="shared" si="57"/>
        <v>日本空手道会館</v>
      </c>
      <c r="M99" s="8"/>
      <c r="N99" s="107" t="s">
        <v>466</v>
      </c>
      <c r="P99" s="114" t="s">
        <v>646</v>
      </c>
      <c r="Q99" s="5" t="s">
        <v>645</v>
      </c>
      <c r="R99" s="5" t="s">
        <v>691</v>
      </c>
      <c r="S99" s="5"/>
    </row>
    <row r="100" spans="1:19" ht="26.25" customHeight="1">
      <c r="A100" s="8">
        <f t="shared" si="32"/>
        <v>109</v>
      </c>
      <c r="B100" s="8" t="str">
        <f t="shared" si="53"/>
        <v>3/２５</v>
      </c>
      <c r="C100" t="s">
        <v>1089</v>
      </c>
      <c r="D100" t="s">
        <v>1219</v>
      </c>
      <c r="E100" s="132" t="s">
        <v>1221</v>
      </c>
      <c r="F100" s="132" t="s">
        <v>1223</v>
      </c>
      <c r="H100" s="106">
        <f>COUNTIF($B$2:B100,"&lt;"&amp;B100)</f>
        <v>0</v>
      </c>
      <c r="I100" s="8" t="str">
        <f t="shared" si="54"/>
        <v/>
      </c>
      <c r="J100" s="108" t="str">
        <f t="shared" si="55"/>
        <v>２５日（火）～２７日（木）</v>
      </c>
      <c r="K100" s="108" t="str">
        <f t="shared" si="56"/>
        <v>JOCジュニアオリンピックカップ
第４４回全国高等学校
空手道選抜大会</v>
      </c>
      <c r="L100" s="108" t="str">
        <f t="shared" si="57"/>
        <v>和歌山・ビッグホエール</v>
      </c>
      <c r="M100" s="8"/>
      <c r="N100" s="8"/>
      <c r="O100" s="8"/>
      <c r="P100" s="112" t="s">
        <v>528</v>
      </c>
      <c r="Q100" s="8" t="s">
        <v>529</v>
      </c>
      <c r="R100" s="8" t="s">
        <v>508</v>
      </c>
      <c r="S100" s="8" t="s">
        <v>509</v>
      </c>
    </row>
    <row r="101" spans="1:19" ht="26.25" customHeight="1">
      <c r="A101" s="8">
        <f t="shared" si="32"/>
        <v>110</v>
      </c>
      <c r="B101" s="8" t="str">
        <f t="shared" si="53"/>
        <v>3/２８</v>
      </c>
      <c r="C101" t="s">
        <v>1090</v>
      </c>
      <c r="D101" t="s">
        <v>1220</v>
      </c>
      <c r="E101" s="132" t="s">
        <v>1222</v>
      </c>
      <c r="F101" s="132" t="s">
        <v>1224</v>
      </c>
      <c r="H101" s="106">
        <f>COUNTIF($B$2:B101,"&lt;"&amp;B101)</f>
        <v>0</v>
      </c>
      <c r="I101" s="8" t="str">
        <f t="shared" si="54"/>
        <v/>
      </c>
      <c r="J101" s="108" t="str">
        <f t="shared" si="55"/>
        <v>２８日（金）～３０日（日）</v>
      </c>
      <c r="K101" s="108" t="str">
        <f t="shared" si="56"/>
        <v>JOCジュニアオリンピックカップ
第１９回全国
中学生空手道選抜大会</v>
      </c>
      <c r="L101" s="108" t="str">
        <f t="shared" si="57"/>
        <v>京都・亀岡運動公園体育館</v>
      </c>
      <c r="M101" s="8"/>
      <c r="P101" s="113" t="s">
        <v>678</v>
      </c>
      <c r="Q101" t="s">
        <v>679</v>
      </c>
      <c r="R101" t="s">
        <v>680</v>
      </c>
    </row>
    <row r="102" spans="1:19" s="5" customFormat="1" ht="26.25" customHeight="1">
      <c r="A102" s="8">
        <f t="shared" si="32"/>
        <v>111</v>
      </c>
      <c r="B102" s="8" t="str">
        <f t="shared" si="53"/>
        <v>3月未定</v>
      </c>
      <c r="C102" t="s">
        <v>1091</v>
      </c>
      <c r="D102" t="s">
        <v>1113</v>
      </c>
      <c r="E102" t="s">
        <v>1225</v>
      </c>
      <c r="F102" t="s">
        <v>1101</v>
      </c>
      <c r="G102"/>
      <c r="H102" s="106">
        <f>COUNTIF($B$2:B102,"&lt;"&amp;B102)</f>
        <v>38</v>
      </c>
      <c r="I102" s="8" t="str">
        <f t="shared" si="54"/>
        <v/>
      </c>
      <c r="J102" s="108" t="str">
        <f t="shared" si="55"/>
        <v>未定</v>
      </c>
      <c r="K102" s="108" t="str">
        <f t="shared" si="56"/>
        <v>流派別形講習会・和道流</v>
      </c>
      <c r="L102" s="108" t="str">
        <f t="shared" si="57"/>
        <v>日本空手道会館</v>
      </c>
      <c r="M102" s="8"/>
      <c r="P102" s="113" t="s">
        <v>558</v>
      </c>
      <c r="Q102" t="s">
        <v>559</v>
      </c>
      <c r="R102" t="s">
        <v>683</v>
      </c>
      <c r="S102"/>
    </row>
    <row r="103" spans="1:19" s="8" customFormat="1" ht="26.25" customHeight="1">
      <c r="A103" s="8">
        <f t="shared" si="32"/>
        <v>112</v>
      </c>
      <c r="B103" s="8" t="str">
        <f t="shared" si="53"/>
        <v>3月未定</v>
      </c>
      <c r="C103" t="s">
        <v>1091</v>
      </c>
      <c r="D103" t="s">
        <v>1113</v>
      </c>
      <c r="E103" t="s">
        <v>1226</v>
      </c>
      <c r="F103" t="s">
        <v>1101</v>
      </c>
      <c r="G103" t="s">
        <v>481</v>
      </c>
      <c r="H103" s="106">
        <f>COUNTIF($B$2:B103,"&lt;"&amp;B103)</f>
        <v>38</v>
      </c>
      <c r="I103" s="8" t="str">
        <f t="shared" si="54"/>
        <v/>
      </c>
      <c r="J103" s="108" t="str">
        <f t="shared" si="55"/>
        <v>未定</v>
      </c>
      <c r="K103" s="108" t="str">
        <f t="shared" si="56"/>
        <v>流派別形講習会・剛柔流</v>
      </c>
      <c r="L103" s="108" t="str">
        <f t="shared" si="57"/>
        <v>日本空手道会館</v>
      </c>
      <c r="P103" s="8" t="s">
        <v>719</v>
      </c>
      <c r="Q103" s="8" t="s">
        <v>720</v>
      </c>
      <c r="R103" s="8" t="s">
        <v>122</v>
      </c>
    </row>
    <row r="104" spans="1:19" s="8" customFormat="1" ht="26.25" customHeight="1">
      <c r="A104" s="8">
        <f t="shared" si="32"/>
        <v>113</v>
      </c>
      <c r="B104" s="8" t="str">
        <f t="shared" si="53"/>
        <v>3月未定</v>
      </c>
      <c r="C104" t="s">
        <v>1089</v>
      </c>
      <c r="D104" t="s">
        <v>1113</v>
      </c>
      <c r="E104" t="s">
        <v>1227</v>
      </c>
      <c r="F104" t="s">
        <v>1101</v>
      </c>
      <c r="G104" t="s">
        <v>481</v>
      </c>
      <c r="H104" s="106">
        <f>COUNTIF($B$2:B104,"&lt;"&amp;B104)</f>
        <v>38</v>
      </c>
      <c r="I104" s="8" t="str">
        <f t="shared" si="54"/>
        <v/>
      </c>
      <c r="J104" s="108" t="str">
        <f t="shared" si="55"/>
        <v>未定</v>
      </c>
      <c r="K104" s="108" t="str">
        <f t="shared" si="56"/>
        <v>流派別形講習会・松濤館流</v>
      </c>
      <c r="L104" s="108" t="str">
        <f t="shared" si="57"/>
        <v>日本空手道会館</v>
      </c>
      <c r="N104"/>
      <c r="O104"/>
      <c r="P104" s="8" t="s">
        <v>718</v>
      </c>
      <c r="Q104" s="8" t="s">
        <v>478</v>
      </c>
      <c r="R104" s="8" t="s">
        <v>711</v>
      </c>
    </row>
    <row r="105" spans="1:19" s="8" customFormat="1" ht="26.25" customHeight="1">
      <c r="A105" s="8">
        <f t="shared" si="32"/>
        <v>114</v>
      </c>
      <c r="B105" s="8" t="str">
        <f t="shared" si="53"/>
        <v>3月未定</v>
      </c>
      <c r="C105" t="s">
        <v>1091</v>
      </c>
      <c r="D105" t="s">
        <v>1113</v>
      </c>
      <c r="E105" t="s">
        <v>1228</v>
      </c>
      <c r="F105" t="s">
        <v>1101</v>
      </c>
      <c r="G105" t="s">
        <v>481</v>
      </c>
      <c r="H105" s="106">
        <f>COUNTIF($B$2:B105,"&lt;"&amp;B105)</f>
        <v>38</v>
      </c>
      <c r="I105" s="8" t="str">
        <f t="shared" si="54"/>
        <v/>
      </c>
      <c r="J105" s="108" t="str">
        <f t="shared" si="55"/>
        <v>未定</v>
      </c>
      <c r="K105" s="108" t="str">
        <f t="shared" si="56"/>
        <v>流派別形講習会・糸東流</v>
      </c>
      <c r="L105" s="108" t="str">
        <f t="shared" si="57"/>
        <v>日本空手道会館</v>
      </c>
      <c r="P105" s="8" t="s">
        <v>483</v>
      </c>
    </row>
    <row r="106" spans="1:19" s="5" customFormat="1" ht="26.25" customHeight="1">
      <c r="A106" s="8">
        <f t="shared" si="32"/>
        <v>115</v>
      </c>
      <c r="B106" s="8" t="str">
        <f t="shared" si="53"/>
        <v>3月未定</v>
      </c>
      <c r="C106" t="s">
        <v>1091</v>
      </c>
      <c r="D106"/>
      <c r="E106"/>
      <c r="F106"/>
      <c r="G106"/>
      <c r="H106" s="106">
        <f>COUNTIF($B$2:B106,"&lt;"&amp;B106)</f>
        <v>38</v>
      </c>
      <c r="I106" s="8" t="str">
        <f t="shared" si="54"/>
        <v/>
      </c>
      <c r="J106" s="108">
        <f t="shared" si="55"/>
        <v>0</v>
      </c>
      <c r="K106" s="108">
        <f t="shared" si="56"/>
        <v>0</v>
      </c>
      <c r="L106" s="108">
        <f t="shared" si="57"/>
        <v>0</v>
      </c>
      <c r="M106" s="8"/>
      <c r="N106" s="8"/>
      <c r="O106" s="8"/>
      <c r="P106" s="114" t="s">
        <v>558</v>
      </c>
      <c r="Q106" s="5" t="s">
        <v>571</v>
      </c>
      <c r="R106" s="5" t="s">
        <v>625</v>
      </c>
    </row>
    <row r="107" spans="1:19" s="5" customFormat="1" ht="26.25" customHeight="1">
      <c r="A107" s="8">
        <f t="shared" si="32"/>
        <v>116</v>
      </c>
      <c r="B107" s="8" t="str">
        <f t="shared" si="53"/>
        <v>3月未定</v>
      </c>
      <c r="C107" t="s">
        <v>1090</v>
      </c>
      <c r="D107"/>
      <c r="E107"/>
      <c r="F107"/>
      <c r="G107"/>
      <c r="H107" s="106">
        <f>COUNTIF($B$2:B107,"&lt;"&amp;B107)</f>
        <v>38</v>
      </c>
      <c r="I107" s="8" t="str">
        <f t="shared" si="54"/>
        <v/>
      </c>
      <c r="J107" s="108">
        <f t="shared" si="55"/>
        <v>0</v>
      </c>
      <c r="K107" s="108">
        <f t="shared" si="56"/>
        <v>0</v>
      </c>
      <c r="L107" s="108">
        <f t="shared" si="57"/>
        <v>0</v>
      </c>
      <c r="M107" s="8"/>
      <c r="N107" s="8"/>
      <c r="O107" s="8"/>
      <c r="P107" s="114" t="s">
        <v>558</v>
      </c>
      <c r="Q107" s="5" t="s">
        <v>566</v>
      </c>
      <c r="R107" s="5" t="s">
        <v>625</v>
      </c>
    </row>
    <row r="108" spans="1:19" s="5" customFormat="1" ht="26.25" customHeight="1">
      <c r="A108" s="8">
        <f t="shared" si="32"/>
        <v>117</v>
      </c>
      <c r="B108" s="8" t="str">
        <f t="shared" si="53"/>
        <v>未定</v>
      </c>
      <c r="C108" t="s">
        <v>1094</v>
      </c>
      <c r="D108" t="s">
        <v>1229</v>
      </c>
      <c r="E108"/>
      <c r="F108"/>
      <c r="G108"/>
      <c r="H108" s="106">
        <f>COUNTIF($B$2:B108,"&lt;"&amp;B108)</f>
        <v>106</v>
      </c>
      <c r="I108" s="8" t="str">
        <f t="shared" si="54"/>
        <v>　　</v>
      </c>
      <c r="J108" s="108" t="str">
        <f t="shared" si="55"/>
        <v>＜実施時期未定＞</v>
      </c>
      <c r="K108" s="108">
        <f t="shared" si="56"/>
        <v>0</v>
      </c>
      <c r="L108" s="108">
        <f t="shared" si="57"/>
        <v>0</v>
      </c>
      <c r="M108" s="8"/>
      <c r="P108" s="114" t="s">
        <v>649</v>
      </c>
      <c r="Q108" s="5" t="s">
        <v>650</v>
      </c>
      <c r="R108" s="5" t="s">
        <v>592</v>
      </c>
    </row>
    <row r="109" spans="1:19" s="5" customFormat="1" ht="26.25" customHeight="1">
      <c r="A109" s="8">
        <f t="shared" si="32"/>
        <v>118</v>
      </c>
      <c r="B109" s="8" t="str">
        <f t="shared" si="53"/>
        <v>未定</v>
      </c>
      <c r="C109" t="s">
        <v>1092</v>
      </c>
      <c r="D109" t="s">
        <v>1230</v>
      </c>
      <c r="E109" t="s">
        <v>1231</v>
      </c>
      <c r="F109" t="s">
        <v>901</v>
      </c>
      <c r="G109"/>
      <c r="H109" s="106">
        <f>COUNTIF($B$2:B109,"&lt;"&amp;B109)</f>
        <v>106</v>
      </c>
      <c r="I109" s="8" t="str">
        <f t="shared" si="54"/>
        <v>　</v>
      </c>
      <c r="J109" s="108" t="str">
        <f t="shared" si="55"/>
        <v>年間２０回</v>
      </c>
      <c r="K109" s="108" t="str">
        <f t="shared" si="56"/>
        <v>学校訪問プロジェクト</v>
      </c>
      <c r="L109" s="108" t="str">
        <f t="shared" si="57"/>
        <v>全国の小・中・特別支援学校</v>
      </c>
      <c r="M109" s="8"/>
      <c r="P109" s="114" t="s">
        <v>649</v>
      </c>
      <c r="Q109" s="5" t="s">
        <v>650</v>
      </c>
      <c r="R109" s="5" t="s">
        <v>592</v>
      </c>
    </row>
    <row r="110" spans="1:19" s="5" customFormat="1" ht="26.25" customHeight="1">
      <c r="A110" s="8">
        <f t="shared" si="32"/>
        <v>119</v>
      </c>
      <c r="B110" s="8" t="str">
        <f t="shared" si="53"/>
        <v>未定</v>
      </c>
      <c r="C110" t="s">
        <v>1092</v>
      </c>
      <c r="D110" t="s">
        <v>1113</v>
      </c>
      <c r="E110" s="5" t="s">
        <v>1232</v>
      </c>
      <c r="F110" t="s">
        <v>1101</v>
      </c>
      <c r="G110"/>
      <c r="H110" s="106">
        <f>COUNTIF($B$2:B110,"&lt;"&amp;B110)</f>
        <v>106</v>
      </c>
      <c r="I110" s="8" t="str">
        <f t="shared" si="54"/>
        <v>　</v>
      </c>
      <c r="J110" s="108" t="str">
        <f t="shared" si="55"/>
        <v>未定</v>
      </c>
      <c r="K110" s="108" t="str">
        <f t="shared" si="56"/>
        <v>アンチ・ドーピング講習会(ジュニア強化選手)</v>
      </c>
      <c r="L110" s="108" t="str">
        <f t="shared" si="57"/>
        <v>日本空手道会館</v>
      </c>
      <c r="M110" s="8"/>
      <c r="N110" s="8"/>
      <c r="O110" s="8"/>
      <c r="P110" s="114" t="s">
        <v>649</v>
      </c>
      <c r="Q110" s="5" t="s">
        <v>662</v>
      </c>
      <c r="R110" s="5" t="s">
        <v>696</v>
      </c>
    </row>
    <row r="111" spans="1:19" s="8" customFormat="1" ht="26.25" customHeight="1">
      <c r="A111" s="8">
        <f t="shared" si="32"/>
        <v>120</v>
      </c>
      <c r="B111" s="8" t="str">
        <f t="shared" si="53"/>
        <v>未定</v>
      </c>
      <c r="C111" t="s">
        <v>1092</v>
      </c>
      <c r="D111" t="s">
        <v>1113</v>
      </c>
      <c r="E111" t="s">
        <v>1233</v>
      </c>
      <c r="F111" t="s">
        <v>1101</v>
      </c>
      <c r="G111"/>
      <c r="H111" s="106">
        <f>COUNTIF($B$2:B111,"&lt;"&amp;B111)</f>
        <v>106</v>
      </c>
      <c r="I111" s="8" t="str">
        <f t="shared" si="54"/>
        <v>　</v>
      </c>
      <c r="J111" s="108" t="str">
        <f t="shared" si="55"/>
        <v>未定</v>
      </c>
      <c r="K111" s="108" t="str">
        <f t="shared" si="56"/>
        <v>アンチ・ドーピング講習会(シニア強化選手)</v>
      </c>
      <c r="L111" s="108" t="str">
        <f t="shared" si="57"/>
        <v>日本空手道会館</v>
      </c>
      <c r="N111" s="5"/>
      <c r="O111" s="5"/>
      <c r="P111" s="114" t="s">
        <v>649</v>
      </c>
      <c r="Q111" s="5" t="s">
        <v>663</v>
      </c>
      <c r="R111" s="5" t="s">
        <v>696</v>
      </c>
      <c r="S111" s="5"/>
    </row>
    <row r="112" spans="1:19" s="5" customFormat="1" ht="26.25" customHeight="1">
      <c r="A112" s="8">
        <f t="shared" si="32"/>
        <v>121</v>
      </c>
      <c r="B112" s="8" t="str">
        <f t="shared" si="53"/>
        <v>未定</v>
      </c>
      <c r="C112" t="s">
        <v>1092</v>
      </c>
      <c r="D112" t="s">
        <v>1113</v>
      </c>
      <c r="E112" t="s">
        <v>1234</v>
      </c>
      <c r="F112" t="s">
        <v>1101</v>
      </c>
      <c r="G112"/>
      <c r="H112" s="106">
        <f>COUNTIF($B$2:B112,"&lt;"&amp;B112)</f>
        <v>106</v>
      </c>
      <c r="I112" s="8" t="str">
        <f t="shared" si="54"/>
        <v>　</v>
      </c>
      <c r="J112" s="108" t="str">
        <f t="shared" si="55"/>
        <v>未定</v>
      </c>
      <c r="K112" s="108" t="str">
        <f t="shared" si="56"/>
        <v>インティグリティ講習会(ジュニア強化選手)</v>
      </c>
      <c r="L112" s="108" t="str">
        <f t="shared" si="57"/>
        <v>日本空手道会館</v>
      </c>
      <c r="M112" s="8"/>
      <c r="P112" s="113" t="s">
        <v>577</v>
      </c>
      <c r="Q112" t="s">
        <v>578</v>
      </c>
      <c r="R112" t="s">
        <v>106</v>
      </c>
      <c r="S112"/>
    </row>
    <row r="113" spans="1:19" s="5" customFormat="1" ht="26.25" customHeight="1">
      <c r="A113" s="8">
        <f t="shared" si="32"/>
        <v>122</v>
      </c>
      <c r="B113" s="8" t="str">
        <f t="shared" si="53"/>
        <v>未定</v>
      </c>
      <c r="C113" t="s">
        <v>1092</v>
      </c>
      <c r="D113" t="s">
        <v>1113</v>
      </c>
      <c r="E113" t="s">
        <v>1235</v>
      </c>
      <c r="F113" t="s">
        <v>1101</v>
      </c>
      <c r="G113"/>
      <c r="H113" s="106">
        <f>COUNTIF($B$2:B113,"&lt;"&amp;B113)</f>
        <v>106</v>
      </c>
      <c r="I113" s="8" t="str">
        <f t="shared" si="54"/>
        <v>　</v>
      </c>
      <c r="J113" s="108" t="str">
        <f t="shared" si="55"/>
        <v>未定</v>
      </c>
      <c r="K113" s="108" t="str">
        <f t="shared" si="56"/>
        <v>インティグリティ講習会(シニア強化選手)</v>
      </c>
      <c r="L113" s="108" t="str">
        <f t="shared" si="57"/>
        <v>日本空手道会館</v>
      </c>
      <c r="M113" s="8"/>
      <c r="N113" s="107" t="s">
        <v>466</v>
      </c>
      <c r="O113"/>
      <c r="P113" s="112" t="s">
        <v>560</v>
      </c>
      <c r="Q113" s="8" t="s">
        <v>561</v>
      </c>
      <c r="R113" s="8" t="s">
        <v>638</v>
      </c>
      <c r="S113" s="8"/>
    </row>
    <row r="114" spans="1:19" s="5" customFormat="1" ht="26.25" customHeight="1">
      <c r="A114" s="8">
        <f t="shared" si="32"/>
        <v>123</v>
      </c>
      <c r="B114" s="8" t="str">
        <f t="shared" si="53"/>
        <v>未定</v>
      </c>
      <c r="C114"/>
      <c r="D114" t="s">
        <v>519</v>
      </c>
      <c r="E114" t="s">
        <v>648</v>
      </c>
      <c r="F114" t="s">
        <v>1101</v>
      </c>
      <c r="G114"/>
      <c r="H114" s="106">
        <f>COUNTIF($B$2:B114,"&lt;"&amp;B114)</f>
        <v>106</v>
      </c>
      <c r="I114" s="8">
        <f t="shared" si="54"/>
        <v>0</v>
      </c>
      <c r="J114" s="108" t="str">
        <f t="shared" si="55"/>
        <v>未定</v>
      </c>
      <c r="K114" s="108" t="str">
        <f t="shared" si="56"/>
        <v>公認９段位審査会</v>
      </c>
      <c r="L114" s="108" t="str">
        <f t="shared" si="57"/>
        <v>日本空手道会館</v>
      </c>
      <c r="M114" s="8"/>
      <c r="N114"/>
      <c r="O114"/>
      <c r="P114" s="112" t="s">
        <v>602</v>
      </c>
      <c r="Q114" s="8" t="s">
        <v>603</v>
      </c>
      <c r="R114" s="8" t="s">
        <v>592</v>
      </c>
      <c r="S114" s="8"/>
    </row>
    <row r="115" spans="1:19" s="5" customFormat="1" ht="26.25" customHeight="1">
      <c r="A115" s="8">
        <f t="shared" si="32"/>
        <v>124</v>
      </c>
      <c r="B115" s="8" t="str">
        <f t="shared" si="53"/>
        <v>未定</v>
      </c>
      <c r="C115"/>
      <c r="D115" t="s">
        <v>711</v>
      </c>
      <c r="E115" s="131" t="s">
        <v>1236</v>
      </c>
      <c r="F115" t="s">
        <v>1101</v>
      </c>
      <c r="G115"/>
      <c r="H115" s="106">
        <f>COUNTIF($B$2:B115,"&lt;"&amp;B115)</f>
        <v>106</v>
      </c>
      <c r="I115" s="8">
        <f t="shared" si="54"/>
        <v>0</v>
      </c>
      <c r="J115" s="108" t="str">
        <f t="shared" si="55"/>
        <v>未定</v>
      </c>
      <c r="K115" s="108" t="str">
        <f t="shared" si="56"/>
        <v>２０２５年度
シニア選考会</v>
      </c>
      <c r="L115" s="108" t="str">
        <f t="shared" si="57"/>
        <v>日本空手道会館</v>
      </c>
      <c r="M115" s="8"/>
      <c r="N115" s="107" t="s">
        <v>466</v>
      </c>
      <c r="O115"/>
      <c r="P115" s="114" t="s">
        <v>537</v>
      </c>
      <c r="Q115" s="5" t="s">
        <v>538</v>
      </c>
      <c r="R115" s="5" t="s">
        <v>539</v>
      </c>
      <c r="S115" s="5" t="s">
        <v>519</v>
      </c>
    </row>
    <row r="116" spans="1:19" ht="26.25" customHeight="1">
      <c r="A116" s="8">
        <f t="shared" si="32"/>
        <v>125</v>
      </c>
      <c r="B116" s="8" t="str">
        <f t="shared" si="53"/>
        <v>未定</v>
      </c>
      <c r="D116" t="s">
        <v>711</v>
      </c>
      <c r="E116" t="s">
        <v>1237</v>
      </c>
      <c r="F116" t="s">
        <v>1101</v>
      </c>
      <c r="H116" s="106">
        <f>COUNTIF($B$2:B116,"&lt;"&amp;B116)</f>
        <v>106</v>
      </c>
      <c r="I116" s="8">
        <f t="shared" si="54"/>
        <v>0</v>
      </c>
      <c r="J116" s="108" t="str">
        <f t="shared" si="55"/>
        <v>未定</v>
      </c>
      <c r="K116" s="108" t="str">
        <f t="shared" si="56"/>
        <v>東日本・西日本組手合宿</v>
      </c>
      <c r="L116" s="108" t="str">
        <f t="shared" si="57"/>
        <v>日本空手道会館</v>
      </c>
      <c r="M116" s="8"/>
      <c r="P116" s="114" t="s">
        <v>537</v>
      </c>
      <c r="Q116" s="5" t="s">
        <v>612</v>
      </c>
      <c r="R116" s="5" t="s">
        <v>592</v>
      </c>
      <c r="S116" s="5"/>
    </row>
    <row r="117" spans="1:19" ht="26.25" customHeight="1">
      <c r="A117" s="8">
        <f t="shared" si="32"/>
        <v>126</v>
      </c>
      <c r="B117" s="8" t="str">
        <f t="shared" si="53"/>
        <v>未定</v>
      </c>
      <c r="D117" t="s">
        <v>1095</v>
      </c>
      <c r="E117" t="s">
        <v>1097</v>
      </c>
      <c r="F117" t="s">
        <v>1093</v>
      </c>
      <c r="H117" s="106">
        <f>COUNTIF($B$2:B117,"&lt;"&amp;B117)</f>
        <v>106</v>
      </c>
      <c r="I117" s="8">
        <f t="shared" si="54"/>
        <v>0</v>
      </c>
      <c r="J117" s="108" t="str">
        <f t="shared" si="55"/>
        <v>　</v>
      </c>
      <c r="K117" s="108" t="str">
        <f t="shared" si="56"/>
        <v>　</v>
      </c>
      <c r="L117" s="108" t="str">
        <f t="shared" si="57"/>
        <v>　</v>
      </c>
      <c r="M117" s="8"/>
      <c r="P117" s="113" t="s">
        <v>537</v>
      </c>
      <c r="Q117" t="s">
        <v>613</v>
      </c>
      <c r="R117" t="s">
        <v>592</v>
      </c>
    </row>
    <row r="118" spans="1:19" ht="26.25" customHeight="1">
      <c r="A118" s="8">
        <f t="shared" si="32"/>
        <v>127</v>
      </c>
      <c r="B118" s="8" t="str">
        <f t="shared" si="53"/>
        <v>未定</v>
      </c>
      <c r="D118" t="s">
        <v>1097</v>
      </c>
      <c r="E118" t="s">
        <v>1093</v>
      </c>
      <c r="F118" t="s">
        <v>1096</v>
      </c>
      <c r="H118" s="106">
        <f>COUNTIF($B$2:B118,"&lt;"&amp;B118)</f>
        <v>106</v>
      </c>
      <c r="I118" s="8">
        <f t="shared" si="54"/>
        <v>0</v>
      </c>
      <c r="J118" s="108" t="str">
        <f t="shared" si="55"/>
        <v>　</v>
      </c>
      <c r="K118" s="108" t="str">
        <f t="shared" si="56"/>
        <v>　</v>
      </c>
      <c r="L118" s="108" t="str">
        <f t="shared" si="57"/>
        <v>　</v>
      </c>
      <c r="P118" s="113" t="s">
        <v>537</v>
      </c>
      <c r="Q118" t="s">
        <v>614</v>
      </c>
      <c r="R118" t="s">
        <v>592</v>
      </c>
    </row>
    <row r="119" spans="1:19" ht="26.25" customHeight="1">
      <c r="A119" s="8">
        <f t="shared" si="32"/>
        <v>128</v>
      </c>
      <c r="B119" s="8" t="str">
        <f t="shared" si="53"/>
        <v>未定</v>
      </c>
      <c r="D119" t="s">
        <v>1092</v>
      </c>
      <c r="E119" t="s">
        <v>1093</v>
      </c>
      <c r="F119" t="s">
        <v>1097</v>
      </c>
      <c r="H119" s="106">
        <f>COUNTIF($B$2:B119,"&lt;"&amp;B119)</f>
        <v>106</v>
      </c>
      <c r="I119" s="8">
        <f t="shared" si="54"/>
        <v>0</v>
      </c>
      <c r="J119" s="108" t="str">
        <f t="shared" si="55"/>
        <v>　</v>
      </c>
      <c r="K119" s="108" t="str">
        <f t="shared" si="56"/>
        <v>　</v>
      </c>
      <c r="L119" s="108" t="str">
        <f t="shared" si="57"/>
        <v>　</v>
      </c>
      <c r="P119" s="113" t="s">
        <v>537</v>
      </c>
      <c r="Q119" t="s">
        <v>615</v>
      </c>
      <c r="R119" t="s">
        <v>592</v>
      </c>
    </row>
    <row r="120" spans="1:19" ht="26.25" customHeight="1">
      <c r="A120" s="8">
        <f t="shared" si="32"/>
        <v>129</v>
      </c>
      <c r="B120" s="8" t="str">
        <f t="shared" si="53"/>
        <v>未定</v>
      </c>
      <c r="D120" t="s">
        <v>1093</v>
      </c>
      <c r="E120" t="s">
        <v>1092</v>
      </c>
      <c r="F120" t="s">
        <v>1097</v>
      </c>
      <c r="H120" s="106">
        <f>COUNTIF($B$2:B120,"&lt;"&amp;B120)</f>
        <v>106</v>
      </c>
      <c r="I120" s="8">
        <f t="shared" si="54"/>
        <v>0</v>
      </c>
      <c r="J120" s="108" t="str">
        <f t="shared" si="55"/>
        <v>　</v>
      </c>
      <c r="K120" s="108" t="str">
        <f t="shared" si="56"/>
        <v>　</v>
      </c>
      <c r="L120" s="108" t="str">
        <f t="shared" si="57"/>
        <v>　</v>
      </c>
      <c r="P120" s="113" t="s">
        <v>537</v>
      </c>
      <c r="Q120" t="s">
        <v>648</v>
      </c>
      <c r="R120" t="s">
        <v>106</v>
      </c>
    </row>
    <row r="121" spans="1:19" ht="26.25" customHeight="1">
      <c r="A121" s="8">
        <f t="shared" si="32"/>
        <v>130</v>
      </c>
      <c r="B121" s="8" t="str">
        <f t="shared" si="53"/>
        <v>未定</v>
      </c>
      <c r="D121" t="s">
        <v>1097</v>
      </c>
      <c r="E121" t="s">
        <v>1097</v>
      </c>
      <c r="F121" t="s">
        <v>1096</v>
      </c>
      <c r="H121" s="106">
        <f>COUNTIF($B$2:B121,"&lt;"&amp;B121)</f>
        <v>106</v>
      </c>
      <c r="I121" s="8">
        <f t="shared" si="54"/>
        <v>0</v>
      </c>
      <c r="J121" s="108" t="str">
        <f t="shared" si="55"/>
        <v>　</v>
      </c>
      <c r="K121" s="108" t="str">
        <f t="shared" si="56"/>
        <v>　</v>
      </c>
      <c r="L121" s="108" t="str">
        <f t="shared" si="57"/>
        <v>　</v>
      </c>
      <c r="P121" t="s">
        <v>618</v>
      </c>
      <c r="Q121" t="s">
        <v>619</v>
      </c>
      <c r="R121" t="s">
        <v>106</v>
      </c>
    </row>
    <row r="122" spans="1:19" ht="26.25" customHeight="1">
      <c r="A122" s="8">
        <f t="shared" si="32"/>
        <v>131</v>
      </c>
      <c r="B122" s="8" t="str">
        <f t="shared" si="53"/>
        <v>未定</v>
      </c>
      <c r="D122" t="s">
        <v>1093</v>
      </c>
      <c r="E122" t="s">
        <v>1092</v>
      </c>
      <c r="F122" t="s">
        <v>1096</v>
      </c>
      <c r="H122" s="106">
        <f>COUNTIF($B$2:B122,"&lt;"&amp;B122)</f>
        <v>106</v>
      </c>
      <c r="I122" s="8">
        <f t="shared" si="54"/>
        <v>0</v>
      </c>
      <c r="J122" s="108" t="str">
        <f t="shared" si="55"/>
        <v>　</v>
      </c>
      <c r="K122" s="108" t="str">
        <f t="shared" si="56"/>
        <v>　</v>
      </c>
      <c r="L122" s="108" t="str">
        <f t="shared" si="57"/>
        <v>　</v>
      </c>
    </row>
    <row r="123" spans="1:19" ht="26.25" customHeight="1">
      <c r="A123" s="8">
        <f t="shared" si="32"/>
        <v>132</v>
      </c>
      <c r="B123" s="8" t="str">
        <f t="shared" si="53"/>
        <v>未定</v>
      </c>
      <c r="C123" t="s">
        <v>723</v>
      </c>
      <c r="D123" t="s">
        <v>1093</v>
      </c>
      <c r="E123" t="s">
        <v>1092</v>
      </c>
      <c r="F123" t="s">
        <v>1096</v>
      </c>
      <c r="G123" t="s">
        <v>723</v>
      </c>
      <c r="H123" s="106">
        <f>COUNTIF($B$2:B123,"&lt;"&amp;B123)</f>
        <v>106</v>
      </c>
      <c r="I123" s="8" t="str">
        <f t="shared" si="54"/>
        <v>　</v>
      </c>
      <c r="J123" s="108" t="str">
        <f t="shared" si="55"/>
        <v>　</v>
      </c>
      <c r="K123" s="108" t="str">
        <f t="shared" si="56"/>
        <v>　</v>
      </c>
      <c r="L123" s="108" t="str">
        <f t="shared" si="57"/>
        <v>　</v>
      </c>
      <c r="P123" t="s">
        <v>620</v>
      </c>
      <c r="Q123" t="s">
        <v>621</v>
      </c>
      <c r="R123" t="s">
        <v>622</v>
      </c>
    </row>
    <row r="124" spans="1:19" ht="26.25" customHeight="1">
      <c r="A124" s="8">
        <f t="shared" si="32"/>
        <v>133</v>
      </c>
      <c r="B124" s="8" t="str">
        <f t="shared" si="53"/>
        <v>未定</v>
      </c>
      <c r="C124" t="s">
        <v>723</v>
      </c>
      <c r="D124" t="s">
        <v>1095</v>
      </c>
      <c r="E124" t="s">
        <v>1097</v>
      </c>
      <c r="F124" t="s">
        <v>1092</v>
      </c>
      <c r="G124" t="s">
        <v>723</v>
      </c>
      <c r="H124" s="106">
        <f>COUNTIF($B$2:B124,"&lt;"&amp;B124)</f>
        <v>106</v>
      </c>
      <c r="I124" s="8" t="str">
        <f t="shared" si="54"/>
        <v>　</v>
      </c>
      <c r="J124" s="108" t="str">
        <f t="shared" si="55"/>
        <v>　</v>
      </c>
      <c r="K124" s="108" t="str">
        <f t="shared" si="56"/>
        <v>　</v>
      </c>
      <c r="L124" s="108" t="str">
        <f t="shared" si="57"/>
        <v>　</v>
      </c>
      <c r="P124" t="s">
        <v>639</v>
      </c>
      <c r="Q124" t="s">
        <v>640</v>
      </c>
      <c r="R124" t="s">
        <v>690</v>
      </c>
    </row>
    <row r="125" spans="1:19" ht="26.25" customHeight="1">
      <c r="A125" s="8">
        <f t="shared" si="32"/>
        <v>134</v>
      </c>
      <c r="B125" s="8" t="str">
        <f t="shared" si="53"/>
        <v>未定</v>
      </c>
      <c r="C125" t="s">
        <v>723</v>
      </c>
      <c r="D125" t="s">
        <v>1096</v>
      </c>
      <c r="E125" t="s">
        <v>1092</v>
      </c>
      <c r="F125" t="s">
        <v>1096</v>
      </c>
      <c r="G125" t="s">
        <v>723</v>
      </c>
      <c r="H125" s="106">
        <f>COUNTIF($B$2:B125,"&lt;"&amp;B125)</f>
        <v>106</v>
      </c>
      <c r="I125" s="8" t="str">
        <f t="shared" si="54"/>
        <v>　</v>
      </c>
      <c r="J125" s="108" t="str">
        <f t="shared" si="55"/>
        <v>　</v>
      </c>
      <c r="K125" s="108" t="str">
        <f t="shared" si="56"/>
        <v>　</v>
      </c>
      <c r="L125" s="108" t="str">
        <f t="shared" si="57"/>
        <v>　</v>
      </c>
      <c r="P125" t="s">
        <v>639</v>
      </c>
      <c r="Q125" t="s">
        <v>657</v>
      </c>
      <c r="R125" t="s">
        <v>695</v>
      </c>
    </row>
    <row r="126" spans="1:19" ht="26.25" customHeight="1">
      <c r="A126" s="8">
        <f t="shared" si="32"/>
        <v>135</v>
      </c>
      <c r="B126" s="8" t="str">
        <f t="shared" si="53"/>
        <v>未定</v>
      </c>
      <c r="D126" t="s">
        <v>1092</v>
      </c>
      <c r="E126" t="s">
        <v>1097</v>
      </c>
      <c r="F126" t="s">
        <v>1093</v>
      </c>
      <c r="G126" t="s">
        <v>723</v>
      </c>
      <c r="H126" s="106">
        <f>COUNTIF($B$2:B126,"&lt;"&amp;B126)</f>
        <v>106</v>
      </c>
      <c r="I126" s="8">
        <f t="shared" si="54"/>
        <v>0</v>
      </c>
      <c r="J126" s="108" t="str">
        <f t="shared" si="55"/>
        <v>　</v>
      </c>
      <c r="K126" s="108" t="str">
        <f t="shared" si="56"/>
        <v>　</v>
      </c>
      <c r="L126" s="108" t="str">
        <f t="shared" si="57"/>
        <v>　</v>
      </c>
      <c r="P126" t="s">
        <v>639</v>
      </c>
      <c r="Q126" t="s">
        <v>658</v>
      </c>
      <c r="R126" t="s">
        <v>695</v>
      </c>
    </row>
    <row r="127" spans="1:19" ht="26.25" customHeight="1">
      <c r="A127" s="8">
        <f t="shared" si="32"/>
        <v>136</v>
      </c>
      <c r="B127" s="8" t="str">
        <f t="shared" si="53"/>
        <v>未定</v>
      </c>
      <c r="H127" s="106">
        <f>COUNTIF($B$2:B127,"&lt;"&amp;B127)</f>
        <v>106</v>
      </c>
      <c r="I127" s="8">
        <f t="shared" si="54"/>
        <v>0</v>
      </c>
      <c r="J127" s="108">
        <f t="shared" si="55"/>
        <v>0</v>
      </c>
      <c r="K127" s="108">
        <f t="shared" si="56"/>
        <v>0</v>
      </c>
      <c r="L127" s="108">
        <f t="shared" si="57"/>
        <v>0</v>
      </c>
      <c r="P127" t="s">
        <v>639</v>
      </c>
      <c r="Q127" t="s">
        <v>659</v>
      </c>
      <c r="R127" t="s">
        <v>695</v>
      </c>
    </row>
    <row r="128" spans="1:19" ht="26.25" customHeight="1">
      <c r="A128" s="8">
        <f t="shared" si="32"/>
        <v>137</v>
      </c>
      <c r="B128" s="8" t="str">
        <f t="shared" si="53"/>
        <v>未定</v>
      </c>
      <c r="H128" s="106">
        <f>COUNTIF($B$2:B128,"&lt;"&amp;B128)</f>
        <v>106</v>
      </c>
      <c r="I128" s="8">
        <f t="shared" si="54"/>
        <v>0</v>
      </c>
      <c r="J128" s="108">
        <f t="shared" si="55"/>
        <v>0</v>
      </c>
      <c r="K128" s="108">
        <f t="shared" si="56"/>
        <v>0</v>
      </c>
      <c r="L128" s="108">
        <f t="shared" si="57"/>
        <v>0</v>
      </c>
      <c r="P128" t="s">
        <v>540</v>
      </c>
      <c r="Q128" t="s">
        <v>541</v>
      </c>
      <c r="R128" t="s">
        <v>540</v>
      </c>
      <c r="S128" t="s">
        <v>540</v>
      </c>
    </row>
    <row r="129" spans="1:18" ht="26.25" customHeight="1">
      <c r="A129" s="8">
        <f t="shared" si="32"/>
        <v>138</v>
      </c>
      <c r="B129" s="8" t="str">
        <f t="shared" si="53"/>
        <v>未定</v>
      </c>
      <c r="H129" s="106">
        <f>COUNTIF($B$2:B129,"&lt;"&amp;B129)</f>
        <v>106</v>
      </c>
      <c r="I129" s="8">
        <f t="shared" si="54"/>
        <v>0</v>
      </c>
      <c r="J129" s="108">
        <f t="shared" si="55"/>
        <v>0</v>
      </c>
      <c r="K129" s="108">
        <f t="shared" si="56"/>
        <v>0</v>
      </c>
      <c r="L129" s="108">
        <f t="shared" si="57"/>
        <v>0</v>
      </c>
    </row>
    <row r="130" spans="1:18" ht="26.25" customHeight="1">
      <c r="A130" s="8">
        <f t="shared" si="32"/>
        <v>139</v>
      </c>
      <c r="B130" s="8" t="str">
        <f t="shared" si="53"/>
        <v>未定</v>
      </c>
      <c r="H130" s="106">
        <f>COUNTIF($B$2:B130,"&lt;"&amp;B130)</f>
        <v>106</v>
      </c>
      <c r="I130" s="8">
        <f t="shared" si="54"/>
        <v>0</v>
      </c>
      <c r="J130" s="108">
        <f t="shared" si="55"/>
        <v>0</v>
      </c>
      <c r="K130" s="108">
        <f t="shared" si="56"/>
        <v>0</v>
      </c>
      <c r="L130" s="108">
        <f t="shared" si="57"/>
        <v>0</v>
      </c>
      <c r="M130" s="8"/>
      <c r="N130" s="8"/>
      <c r="O130" s="8"/>
      <c r="P130" t="s">
        <v>705</v>
      </c>
      <c r="Q130" t="s">
        <v>706</v>
      </c>
      <c r="R130" t="s">
        <v>707</v>
      </c>
    </row>
    <row r="131" spans="1:18" ht="26.25" customHeight="1">
      <c r="A131" s="8">
        <f t="shared" si="32"/>
        <v>140</v>
      </c>
      <c r="B131" s="8" t="str">
        <f t="shared" si="53"/>
        <v>未定</v>
      </c>
      <c r="H131" s="106">
        <f>COUNTIF($B$2:B131,"&lt;"&amp;B131)</f>
        <v>106</v>
      </c>
      <c r="I131" s="8">
        <f t="shared" si="54"/>
        <v>0</v>
      </c>
      <c r="J131" s="108">
        <f t="shared" si="55"/>
        <v>0</v>
      </c>
      <c r="K131" s="108">
        <f t="shared" si="56"/>
        <v>0</v>
      </c>
      <c r="L131" s="108">
        <f t="shared" si="57"/>
        <v>0</v>
      </c>
      <c r="M131" s="8"/>
      <c r="N131" s="8"/>
      <c r="O131" s="8"/>
      <c r="P131" t="s">
        <v>712</v>
      </c>
      <c r="Q131" t="s">
        <v>472</v>
      </c>
      <c r="R131" t="s">
        <v>713</v>
      </c>
    </row>
    <row r="132" spans="1:18" s="8" customFormat="1" ht="26.25" customHeight="1">
      <c r="A132" s="8">
        <f t="shared" ref="A132:A163" si="62">IFERROR(IF(VALUE(LEFT(C132,FIND("月",C132)-1))=VALUE(LEFT(C131,FIND("月",C131)-1)),A131+1,A131+2),A131+1)</f>
        <v>141</v>
      </c>
      <c r="B132" s="8" t="str">
        <f t="shared" si="53"/>
        <v>未定</v>
      </c>
      <c r="C132" t="s">
        <v>724</v>
      </c>
      <c r="D132"/>
      <c r="E132"/>
      <c r="F132"/>
      <c r="G132" t="s">
        <v>481</v>
      </c>
      <c r="H132" s="106">
        <f>COUNTIF($B$2:B132,"&lt;"&amp;B132)</f>
        <v>106</v>
      </c>
      <c r="I132" s="8" t="str">
        <f t="shared" si="54"/>
        <v>　</v>
      </c>
      <c r="J132" s="108">
        <f t="shared" si="55"/>
        <v>0</v>
      </c>
      <c r="K132" s="108">
        <f t="shared" si="56"/>
        <v>0</v>
      </c>
      <c r="L132" s="108">
        <f t="shared" si="57"/>
        <v>0</v>
      </c>
      <c r="M132"/>
      <c r="N132"/>
      <c r="O132"/>
      <c r="P132" s="112" t="s">
        <v>484</v>
      </c>
    </row>
    <row r="133" spans="1:18" s="8" customFormat="1" ht="26.25" customHeight="1">
      <c r="A133" s="8">
        <f t="shared" si="62"/>
        <v>142</v>
      </c>
      <c r="B133" s="8" t="str">
        <f t="shared" si="53"/>
        <v>未定</v>
      </c>
      <c r="C133" t="s">
        <v>723</v>
      </c>
      <c r="D133"/>
      <c r="E133"/>
      <c r="F133"/>
      <c r="G133" t="s">
        <v>480</v>
      </c>
      <c r="H133" s="106">
        <f>COUNTIF($B$2:B133,"&lt;"&amp;B133)</f>
        <v>106</v>
      </c>
      <c r="I133" s="8" t="str">
        <f t="shared" si="54"/>
        <v>　</v>
      </c>
      <c r="J133" s="108">
        <f t="shared" si="55"/>
        <v>0</v>
      </c>
      <c r="K133" s="108">
        <f t="shared" si="56"/>
        <v>0</v>
      </c>
      <c r="L133" s="108">
        <f t="shared" si="57"/>
        <v>0</v>
      </c>
      <c r="M133"/>
      <c r="N133"/>
      <c r="O133"/>
      <c r="P133" s="112" t="s">
        <v>485</v>
      </c>
    </row>
    <row r="134" spans="1:18" s="8" customFormat="1" ht="26.25" customHeight="1">
      <c r="A134" s="8">
        <f t="shared" si="62"/>
        <v>143</v>
      </c>
      <c r="B134"/>
      <c r="C134" t="s">
        <v>723</v>
      </c>
      <c r="D134"/>
      <c r="E134"/>
      <c r="F134"/>
      <c r="G134" t="s">
        <v>480</v>
      </c>
      <c r="H134" s="106">
        <f>COUNTIF($B$2:B134,"&lt;"&amp;B134)</f>
        <v>0</v>
      </c>
      <c r="I134" s="8" t="str">
        <f t="shared" si="54"/>
        <v>　</v>
      </c>
      <c r="J134" s="108">
        <f t="shared" si="55"/>
        <v>0</v>
      </c>
      <c r="K134" s="108">
        <f t="shared" si="56"/>
        <v>0</v>
      </c>
      <c r="L134" s="108">
        <f t="shared" si="57"/>
        <v>0</v>
      </c>
      <c r="M134"/>
      <c r="N134" s="109"/>
      <c r="O134"/>
      <c r="P134" s="8" t="s">
        <v>483</v>
      </c>
    </row>
    <row r="135" spans="1:18" ht="26.25" customHeight="1">
      <c r="A135" s="8">
        <f t="shared" si="62"/>
        <v>144</v>
      </c>
      <c r="G135" t="s">
        <v>479</v>
      </c>
      <c r="H135" s="106">
        <f>COUNTIF($B$2:B135,"&lt;"&amp;B135)</f>
        <v>0</v>
      </c>
      <c r="I135" s="8">
        <f t="shared" si="54"/>
        <v>0</v>
      </c>
      <c r="J135" s="108">
        <f t="shared" si="55"/>
        <v>0</v>
      </c>
      <c r="K135" s="108">
        <f t="shared" si="56"/>
        <v>0</v>
      </c>
      <c r="L135" s="108">
        <f t="shared" si="57"/>
        <v>0</v>
      </c>
      <c r="N135" s="109"/>
      <c r="P135" s="113" t="s">
        <v>700</v>
      </c>
    </row>
    <row r="136" spans="1:18" ht="26.25" customHeight="1">
      <c r="A136" s="8">
        <f t="shared" si="62"/>
        <v>145</v>
      </c>
      <c r="G136" t="s">
        <v>480</v>
      </c>
      <c r="H136" s="106">
        <f>COUNTIF($B$2:B136,"&lt;"&amp;B136)</f>
        <v>0</v>
      </c>
      <c r="I136" s="8">
        <f t="shared" si="54"/>
        <v>0</v>
      </c>
      <c r="J136" s="108">
        <f t="shared" si="55"/>
        <v>0</v>
      </c>
      <c r="K136" s="108">
        <f t="shared" si="56"/>
        <v>0</v>
      </c>
      <c r="L136" s="108">
        <f t="shared" si="57"/>
        <v>0</v>
      </c>
      <c r="N136" s="109"/>
      <c r="P136" s="113" t="s">
        <v>486</v>
      </c>
    </row>
    <row r="137" spans="1:18" s="8" customFormat="1" ht="26.25" customHeight="1">
      <c r="A137" s="8">
        <f t="shared" si="62"/>
        <v>146</v>
      </c>
      <c r="B137"/>
      <c r="C137" t="s">
        <v>480</v>
      </c>
      <c r="D137"/>
      <c r="E137"/>
      <c r="F137"/>
      <c r="G137" t="s">
        <v>480</v>
      </c>
      <c r="H137" s="106">
        <f>COUNTIF($B$2:B137,"&lt;"&amp;B137)</f>
        <v>0</v>
      </c>
      <c r="I137" s="8" t="str">
        <f t="shared" si="54"/>
        <v>　</v>
      </c>
      <c r="J137" s="108">
        <f t="shared" si="55"/>
        <v>0</v>
      </c>
      <c r="K137" s="108">
        <f t="shared" si="56"/>
        <v>0</v>
      </c>
      <c r="L137" s="108">
        <f t="shared" si="57"/>
        <v>0</v>
      </c>
      <c r="M137"/>
      <c r="N137" s="109"/>
      <c r="O137"/>
      <c r="P137" s="112" t="s">
        <v>487</v>
      </c>
    </row>
    <row r="138" spans="1:18" s="8" customFormat="1" ht="26.25" customHeight="1">
      <c r="A138" s="8">
        <f t="shared" si="62"/>
        <v>147</v>
      </c>
      <c r="B138"/>
      <c r="C138" t="s">
        <v>480</v>
      </c>
      <c r="D138"/>
      <c r="E138"/>
      <c r="F138"/>
      <c r="G138" t="s">
        <v>479</v>
      </c>
      <c r="H138" s="106">
        <f>COUNTIF($B$2:B138,"&lt;"&amp;B138)</f>
        <v>0</v>
      </c>
      <c r="I138" s="8" t="str">
        <f t="shared" si="54"/>
        <v>　</v>
      </c>
      <c r="J138" s="108">
        <f t="shared" si="55"/>
        <v>0</v>
      </c>
      <c r="K138" s="108">
        <f t="shared" si="56"/>
        <v>0</v>
      </c>
      <c r="L138" s="108">
        <f t="shared" si="57"/>
        <v>0</v>
      </c>
      <c r="M138"/>
      <c r="N138" s="109"/>
      <c r="O138"/>
      <c r="P138" s="8" t="s">
        <v>483</v>
      </c>
    </row>
    <row r="139" spans="1:18" s="8" customFormat="1" ht="26.25" customHeight="1">
      <c r="A139" s="8">
        <f t="shared" si="62"/>
        <v>148</v>
      </c>
      <c r="B139"/>
      <c r="C139" t="s">
        <v>479</v>
      </c>
      <c r="D139"/>
      <c r="E139"/>
      <c r="F139"/>
      <c r="G139" t="s">
        <v>479</v>
      </c>
      <c r="H139" s="106">
        <f>COUNTIF($B$2:B139,"&lt;"&amp;B139)</f>
        <v>0</v>
      </c>
      <c r="I139" s="8" t="str">
        <f t="shared" si="54"/>
        <v>　</v>
      </c>
      <c r="J139" s="108">
        <f t="shared" si="55"/>
        <v>0</v>
      </c>
      <c r="K139" s="108">
        <f t="shared" si="56"/>
        <v>0</v>
      </c>
      <c r="L139" s="108">
        <f t="shared" si="57"/>
        <v>0</v>
      </c>
      <c r="M139"/>
      <c r="N139" s="109"/>
      <c r="O139"/>
      <c r="P139" s="112" t="s">
        <v>701</v>
      </c>
    </row>
    <row r="140" spans="1:18" s="8" customFormat="1" ht="26.25" customHeight="1">
      <c r="A140" s="8">
        <f t="shared" si="62"/>
        <v>149</v>
      </c>
      <c r="B140"/>
      <c r="C140" t="s">
        <v>479</v>
      </c>
      <c r="D140" t="s">
        <v>480</v>
      </c>
      <c r="E140" t="s">
        <v>479</v>
      </c>
      <c r="F140" t="s">
        <v>479</v>
      </c>
      <c r="G140" t="s">
        <v>479</v>
      </c>
      <c r="H140" s="106">
        <f>COUNTIF($B$2:B140,"&lt;"&amp;B140)</f>
        <v>0</v>
      </c>
      <c r="I140" s="8" t="str">
        <f t="shared" si="54"/>
        <v>　</v>
      </c>
      <c r="J140" s="108" t="str">
        <f t="shared" si="55"/>
        <v>　</v>
      </c>
      <c r="K140" s="108" t="str">
        <f t="shared" si="56"/>
        <v>　</v>
      </c>
      <c r="L140" s="108" t="str">
        <f t="shared" si="57"/>
        <v>　</v>
      </c>
      <c r="M140"/>
      <c r="N140" s="109"/>
      <c r="O140"/>
      <c r="P140" s="112" t="s">
        <v>488</v>
      </c>
    </row>
    <row r="141" spans="1:18" ht="26.25" customHeight="1">
      <c r="A141" s="8">
        <f t="shared" si="62"/>
        <v>150</v>
      </c>
      <c r="C141" t="s">
        <v>480</v>
      </c>
      <c r="D141" t="s">
        <v>1073</v>
      </c>
      <c r="E141" t="s">
        <v>1074</v>
      </c>
      <c r="F141" t="s">
        <v>1080</v>
      </c>
      <c r="G141" t="s">
        <v>479</v>
      </c>
      <c r="H141" s="106">
        <f>COUNTIF($B$2:B141,"&lt;"&amp;B141)</f>
        <v>0</v>
      </c>
      <c r="I141" s="8" t="str">
        <f t="shared" si="54"/>
        <v>　</v>
      </c>
      <c r="J141" s="108" t="str">
        <f t="shared" si="55"/>
        <v>5月14日(日)</v>
      </c>
      <c r="K141" s="108" t="str">
        <f t="shared" si="56"/>
        <v>(一社)全日本実業団空手道連盟 第3回西日本地区大会</v>
      </c>
      <c r="L141" s="108" t="str">
        <f t="shared" si="57"/>
        <v>ベイコム総合体育館</v>
      </c>
      <c r="N141" s="109"/>
      <c r="P141" s="113" t="s">
        <v>489</v>
      </c>
    </row>
    <row r="142" spans="1:18" ht="26.25" customHeight="1">
      <c r="A142" s="8">
        <f t="shared" si="62"/>
        <v>151</v>
      </c>
      <c r="C142" t="s">
        <v>479</v>
      </c>
      <c r="D142" t="s">
        <v>1078</v>
      </c>
      <c r="E142" t="s">
        <v>1075</v>
      </c>
      <c r="F142" t="s">
        <v>3</v>
      </c>
      <c r="G142" t="s">
        <v>480</v>
      </c>
      <c r="H142" s="106">
        <f>COUNTIF($B$2:B142,"&lt;"&amp;B142)</f>
        <v>0</v>
      </c>
      <c r="I142" s="8" t="str">
        <f t="shared" si="54"/>
        <v>　</v>
      </c>
      <c r="J142" s="108" t="str">
        <f t="shared" si="55"/>
        <v>7月2日(日)</v>
      </c>
      <c r="K142" s="108" t="str">
        <f t="shared" si="56"/>
        <v>(一社)全日本実業団空手道連盟 第3回東日本地区大会</v>
      </c>
      <c r="L142" s="108" t="str">
        <f t="shared" si="57"/>
        <v>東京武道館</v>
      </c>
      <c r="N142" s="109"/>
      <c r="P142" t="s">
        <v>483</v>
      </c>
    </row>
    <row r="143" spans="1:18" ht="26.25" customHeight="1">
      <c r="A143" s="8">
        <f t="shared" si="62"/>
        <v>152</v>
      </c>
      <c r="C143" t="s">
        <v>480</v>
      </c>
      <c r="D143" t="s">
        <v>1079</v>
      </c>
      <c r="E143" t="s">
        <v>1076</v>
      </c>
      <c r="F143" t="s">
        <v>476</v>
      </c>
      <c r="G143" t="s">
        <v>479</v>
      </c>
      <c r="H143" s="106">
        <f>COUNTIF($B$2:B143,"&lt;"&amp;B143)</f>
        <v>0</v>
      </c>
      <c r="I143" s="8" t="str">
        <f t="shared" si="54"/>
        <v>　</v>
      </c>
      <c r="J143" s="108" t="str">
        <f t="shared" si="55"/>
        <v>9月17日(日)</v>
      </c>
      <c r="K143" s="108" t="str">
        <f t="shared" si="56"/>
        <v>第3回全日本実業団空手道選手権大会</v>
      </c>
      <c r="L143" s="108" t="str">
        <f t="shared" si="57"/>
        <v>日本武道館</v>
      </c>
      <c r="N143" s="109"/>
      <c r="P143" s="113" t="s">
        <v>490</v>
      </c>
    </row>
    <row r="144" spans="1:18" ht="26.25" customHeight="1">
      <c r="A144" s="8">
        <f t="shared" si="62"/>
        <v>153</v>
      </c>
      <c r="C144" t="s">
        <v>479</v>
      </c>
      <c r="D144" t="s">
        <v>1082</v>
      </c>
      <c r="E144" t="s">
        <v>1077</v>
      </c>
      <c r="F144" t="s">
        <v>1081</v>
      </c>
      <c r="G144" t="s">
        <v>479</v>
      </c>
      <c r="H144" s="106">
        <f>COUNTIF($B$2:B144,"&lt;"&amp;B144)</f>
        <v>0</v>
      </c>
      <c r="I144" s="8" t="str">
        <f t="shared" si="54"/>
        <v>　</v>
      </c>
      <c r="J144" s="108" t="str">
        <f t="shared" si="55"/>
        <v>2月未定</v>
      </c>
      <c r="K144" s="108" t="str">
        <f t="shared" si="56"/>
        <v>第58回全自衛隊空手道選手権大会</v>
      </c>
      <c r="L144" s="108" t="str">
        <f t="shared" si="57"/>
        <v>入間基地体育館</v>
      </c>
      <c r="N144" s="109"/>
      <c r="P144" s="113" t="s">
        <v>702</v>
      </c>
    </row>
    <row r="145" spans="1:16" ht="26.25" customHeight="1">
      <c r="A145" s="8">
        <f t="shared" si="62"/>
        <v>154</v>
      </c>
      <c r="C145" t="s">
        <v>480</v>
      </c>
      <c r="D145" t="s">
        <v>479</v>
      </c>
      <c r="E145" t="s">
        <v>480</v>
      </c>
      <c r="F145" t="s">
        <v>480</v>
      </c>
      <c r="G145" t="s">
        <v>479</v>
      </c>
      <c r="H145" s="106">
        <f>COUNTIF($B$2:B145,"&lt;"&amp;B145)</f>
        <v>0</v>
      </c>
      <c r="I145" s="8" t="str">
        <f t="shared" si="54"/>
        <v>　</v>
      </c>
      <c r="J145" s="108" t="str">
        <f t="shared" si="55"/>
        <v>　</v>
      </c>
      <c r="K145" s="108" t="str">
        <f t="shared" si="56"/>
        <v>　</v>
      </c>
      <c r="L145" s="108" t="str">
        <f t="shared" si="57"/>
        <v>　</v>
      </c>
      <c r="P145" s="113" t="s">
        <v>491</v>
      </c>
    </row>
    <row r="146" spans="1:16" ht="26.25" customHeight="1">
      <c r="A146" s="8">
        <f t="shared" si="62"/>
        <v>155</v>
      </c>
      <c r="C146" t="s">
        <v>479</v>
      </c>
      <c r="D146" t="s">
        <v>480</v>
      </c>
      <c r="E146" t="s">
        <v>480</v>
      </c>
      <c r="F146" t="s">
        <v>479</v>
      </c>
      <c r="G146" t="s">
        <v>479</v>
      </c>
      <c r="H146" s="106">
        <f>COUNTIF($B$2:B146,"&lt;"&amp;B146)</f>
        <v>0</v>
      </c>
      <c r="I146" s="8" t="str">
        <f t="shared" si="54"/>
        <v>　</v>
      </c>
      <c r="J146" s="108" t="str">
        <f t="shared" si="55"/>
        <v>　</v>
      </c>
      <c r="K146" s="108" t="str">
        <f t="shared" si="56"/>
        <v>　</v>
      </c>
      <c r="L146" s="108" t="str">
        <f t="shared" si="57"/>
        <v>　</v>
      </c>
      <c r="P146" s="113" t="s">
        <v>492</v>
      </c>
    </row>
    <row r="147" spans="1:16" ht="26.25" customHeight="1">
      <c r="A147" s="8">
        <f t="shared" si="62"/>
        <v>156</v>
      </c>
      <c r="C147" t="s">
        <v>479</v>
      </c>
      <c r="D147" t="s">
        <v>480</v>
      </c>
      <c r="E147" t="s">
        <v>480</v>
      </c>
      <c r="F147" t="s">
        <v>480</v>
      </c>
      <c r="G147" t="s">
        <v>479</v>
      </c>
      <c r="H147" s="106">
        <f>COUNTIF($B$2:B147,"&lt;"&amp;B147)</f>
        <v>0</v>
      </c>
      <c r="I147" s="8" t="str">
        <f t="shared" si="54"/>
        <v>　</v>
      </c>
      <c r="J147" s="108" t="str">
        <f t="shared" si="55"/>
        <v>　</v>
      </c>
      <c r="K147" s="108" t="str">
        <f t="shared" si="56"/>
        <v>　</v>
      </c>
      <c r="L147" s="108" t="str">
        <f t="shared" si="57"/>
        <v>　</v>
      </c>
      <c r="P147" t="s">
        <v>493</v>
      </c>
    </row>
    <row r="148" spans="1:16" ht="26.25" customHeight="1">
      <c r="A148" s="8">
        <f t="shared" si="62"/>
        <v>157</v>
      </c>
      <c r="H148" s="106">
        <f>COUNTIF($B$2:B148,"&lt;"&amp;B148)</f>
        <v>0</v>
      </c>
      <c r="I148" s="8">
        <f t="shared" si="54"/>
        <v>0</v>
      </c>
      <c r="J148" s="108">
        <f t="shared" si="55"/>
        <v>0</v>
      </c>
      <c r="K148" s="108">
        <f t="shared" si="56"/>
        <v>0</v>
      </c>
      <c r="L148" s="108">
        <f t="shared" si="57"/>
        <v>0</v>
      </c>
      <c r="P148" s="113" t="s">
        <v>494</v>
      </c>
    </row>
    <row r="149" spans="1:16" ht="26.25" customHeight="1">
      <c r="A149" s="8">
        <f t="shared" si="62"/>
        <v>158</v>
      </c>
      <c r="H149" s="106">
        <f>COUNTIF($B$2:B149,"&lt;"&amp;B149)</f>
        <v>0</v>
      </c>
      <c r="I149" s="8">
        <f t="shared" si="54"/>
        <v>0</v>
      </c>
      <c r="J149" s="108">
        <f t="shared" si="55"/>
        <v>0</v>
      </c>
      <c r="K149" s="108">
        <f t="shared" si="56"/>
        <v>0</v>
      </c>
      <c r="L149" s="108">
        <f t="shared" si="57"/>
        <v>0</v>
      </c>
      <c r="P149" s="113" t="s">
        <v>495</v>
      </c>
    </row>
    <row r="150" spans="1:16" ht="26.25" customHeight="1">
      <c r="A150" s="8">
        <f t="shared" si="62"/>
        <v>159</v>
      </c>
      <c r="H150" s="106">
        <f>COUNTIF($B$2:B150,"&lt;"&amp;B150)</f>
        <v>0</v>
      </c>
      <c r="I150" s="8">
        <f t="shared" si="54"/>
        <v>0</v>
      </c>
      <c r="J150" s="108">
        <f t="shared" si="55"/>
        <v>0</v>
      </c>
      <c r="K150" s="108">
        <f t="shared" si="56"/>
        <v>0</v>
      </c>
      <c r="L150" s="108">
        <f t="shared" si="57"/>
        <v>0</v>
      </c>
      <c r="P150" s="113" t="s">
        <v>496</v>
      </c>
    </row>
    <row r="151" spans="1:16" ht="26.25" customHeight="1">
      <c r="A151" s="8">
        <f t="shared" si="62"/>
        <v>160</v>
      </c>
      <c r="H151" s="106">
        <f>COUNTIF($B$2:B151,"&lt;"&amp;B151)</f>
        <v>0</v>
      </c>
      <c r="I151" s="8">
        <f t="shared" si="54"/>
        <v>0</v>
      </c>
      <c r="J151" s="108">
        <f t="shared" si="55"/>
        <v>0</v>
      </c>
      <c r="K151" s="108">
        <f t="shared" si="56"/>
        <v>0</v>
      </c>
      <c r="L151" s="108">
        <f t="shared" si="57"/>
        <v>0</v>
      </c>
      <c r="P151" s="113" t="s">
        <v>703</v>
      </c>
    </row>
    <row r="152" spans="1:16" ht="26.25" customHeight="1">
      <c r="A152" s="8">
        <f t="shared" si="62"/>
        <v>161</v>
      </c>
      <c r="H152" s="106">
        <f>COUNTIF($B$2:B152,"&lt;"&amp;B152)</f>
        <v>0</v>
      </c>
      <c r="I152" s="8">
        <f t="shared" si="54"/>
        <v>0</v>
      </c>
      <c r="J152" s="108">
        <f t="shared" si="55"/>
        <v>0</v>
      </c>
      <c r="K152" s="108">
        <f t="shared" si="56"/>
        <v>0</v>
      </c>
      <c r="L152" s="108">
        <f t="shared" si="57"/>
        <v>0</v>
      </c>
      <c r="P152" s="113" t="s">
        <v>497</v>
      </c>
    </row>
    <row r="153" spans="1:16" ht="26.25" customHeight="1">
      <c r="A153" s="8">
        <f t="shared" si="62"/>
        <v>162</v>
      </c>
      <c r="H153" s="106">
        <f>COUNTIF($B$2:B153,"&lt;"&amp;B153)</f>
        <v>0</v>
      </c>
      <c r="I153" s="8">
        <f t="shared" si="54"/>
        <v>0</v>
      </c>
      <c r="J153" s="108">
        <f t="shared" si="55"/>
        <v>0</v>
      </c>
      <c r="K153" s="108">
        <f t="shared" si="56"/>
        <v>0</v>
      </c>
      <c r="L153" s="108">
        <f t="shared" si="57"/>
        <v>0</v>
      </c>
      <c r="P153" s="113" t="s">
        <v>498</v>
      </c>
    </row>
    <row r="154" spans="1:16" ht="26.25" customHeight="1">
      <c r="A154" s="8">
        <f t="shared" si="62"/>
        <v>163</v>
      </c>
      <c r="C154" t="s">
        <v>467</v>
      </c>
      <c r="H154" s="106">
        <f>COUNTIF($B$2:B154,"&lt;"&amp;B154)</f>
        <v>0</v>
      </c>
      <c r="I154" s="8" t="str">
        <f t="shared" si="54"/>
        <v xml:space="preserve"> </v>
      </c>
      <c r="J154" s="108">
        <f t="shared" si="55"/>
        <v>0</v>
      </c>
      <c r="K154" s="108">
        <f t="shared" si="56"/>
        <v>0</v>
      </c>
      <c r="L154" s="108">
        <f t="shared" si="57"/>
        <v>0</v>
      </c>
      <c r="P154" s="113" t="s">
        <v>499</v>
      </c>
    </row>
    <row r="155" spans="1:16" ht="26.25" customHeight="1">
      <c r="A155" s="8">
        <f t="shared" si="62"/>
        <v>164</v>
      </c>
      <c r="C155" t="s">
        <v>467</v>
      </c>
      <c r="H155" s="106">
        <f>COUNTIF($B$2:B155,"&lt;"&amp;B155)</f>
        <v>0</v>
      </c>
      <c r="I155" s="8" t="str">
        <f t="shared" si="54"/>
        <v xml:space="preserve"> </v>
      </c>
      <c r="J155" s="108">
        <f t="shared" si="55"/>
        <v>0</v>
      </c>
      <c r="K155" s="108">
        <f t="shared" si="56"/>
        <v>0</v>
      </c>
      <c r="L155" s="108">
        <f t="shared" si="57"/>
        <v>0</v>
      </c>
      <c r="P155" s="113" t="s">
        <v>704</v>
      </c>
    </row>
    <row r="156" spans="1:16" ht="26.25" customHeight="1">
      <c r="A156" s="8">
        <f t="shared" si="62"/>
        <v>165</v>
      </c>
      <c r="C156" t="s">
        <v>467</v>
      </c>
      <c r="H156" s="106">
        <f>COUNTIF($B$2:B156,"&lt;"&amp;B156)</f>
        <v>0</v>
      </c>
      <c r="I156" s="8" t="str">
        <f t="shared" si="54"/>
        <v xml:space="preserve"> </v>
      </c>
      <c r="J156" s="108">
        <f t="shared" si="55"/>
        <v>0</v>
      </c>
      <c r="K156" s="108">
        <f t="shared" si="56"/>
        <v>0</v>
      </c>
      <c r="L156" s="108">
        <f t="shared" si="57"/>
        <v>0</v>
      </c>
      <c r="P156" s="113" t="s">
        <v>500</v>
      </c>
    </row>
    <row r="157" spans="1:16" ht="26.25" customHeight="1">
      <c r="A157" s="8">
        <f t="shared" si="62"/>
        <v>166</v>
      </c>
      <c r="C157" t="s">
        <v>467</v>
      </c>
      <c r="H157" s="106">
        <f>COUNTIF($B$2:B157,"&lt;"&amp;B157)</f>
        <v>0</v>
      </c>
      <c r="I157" s="8" t="str">
        <f t="shared" si="54"/>
        <v xml:space="preserve"> </v>
      </c>
      <c r="J157" s="108">
        <f t="shared" si="55"/>
        <v>0</v>
      </c>
      <c r="K157" s="108">
        <f t="shared" si="56"/>
        <v>0</v>
      </c>
      <c r="L157" s="108">
        <f t="shared" si="57"/>
        <v>0</v>
      </c>
      <c r="P157" s="113" t="s">
        <v>501</v>
      </c>
    </row>
    <row r="158" spans="1:16" ht="26.25" customHeight="1">
      <c r="A158" s="8">
        <f t="shared" si="62"/>
        <v>167</v>
      </c>
      <c r="C158" t="s">
        <v>467</v>
      </c>
      <c r="H158" s="106">
        <f>COUNTIF($B$2:B158,"&lt;"&amp;B158)</f>
        <v>0</v>
      </c>
      <c r="I158" s="8" t="str">
        <f t="shared" si="54"/>
        <v xml:space="preserve"> </v>
      </c>
      <c r="J158" s="108">
        <f t="shared" si="55"/>
        <v>0</v>
      </c>
      <c r="K158" s="108">
        <f t="shared" si="56"/>
        <v>0</v>
      </c>
      <c r="L158" s="108">
        <f t="shared" si="57"/>
        <v>0</v>
      </c>
      <c r="P158" s="113" t="s">
        <v>502</v>
      </c>
    </row>
    <row r="159" spans="1:16" ht="26.25" customHeight="1">
      <c r="A159" s="8">
        <f t="shared" si="62"/>
        <v>168</v>
      </c>
      <c r="C159" t="s">
        <v>467</v>
      </c>
      <c r="H159" s="106">
        <f>COUNTIF($B$2:B159,"&lt;"&amp;B159)</f>
        <v>0</v>
      </c>
      <c r="I159" s="8" t="str">
        <f t="shared" ref="I159:I161" si="63">IFERROR(IF(VALUE(LEFT(C159,FIND("月",C159)-1))=VALUE(LEFT(C158,FIND("月",C158)-1)),"",C159),C159)</f>
        <v xml:space="preserve"> </v>
      </c>
      <c r="J159" s="108">
        <f t="shared" ref="J159:J161" si="64">D159</f>
        <v>0</v>
      </c>
      <c r="K159" s="108">
        <f t="shared" ref="K159:K161" si="65">E159</f>
        <v>0</v>
      </c>
      <c r="L159" s="108">
        <f t="shared" ref="L159:L161" si="66">F159</f>
        <v>0</v>
      </c>
    </row>
    <row r="160" spans="1:16" ht="26.25" customHeight="1">
      <c r="A160" s="8">
        <f t="shared" si="62"/>
        <v>169</v>
      </c>
      <c r="C160" t="s">
        <v>467</v>
      </c>
      <c r="H160" s="106">
        <f>COUNTIF($B$2:B160,"&lt;"&amp;B160)</f>
        <v>0</v>
      </c>
      <c r="I160" s="8" t="str">
        <f t="shared" si="63"/>
        <v xml:space="preserve"> </v>
      </c>
      <c r="J160" s="108">
        <f t="shared" si="64"/>
        <v>0</v>
      </c>
      <c r="K160" s="108">
        <f t="shared" si="65"/>
        <v>0</v>
      </c>
      <c r="L160" s="108">
        <f t="shared" si="66"/>
        <v>0</v>
      </c>
      <c r="P160" s="113" t="s">
        <v>503</v>
      </c>
    </row>
    <row r="161" spans="1:16" ht="26.25" customHeight="1">
      <c r="A161" s="8">
        <f t="shared" si="62"/>
        <v>170</v>
      </c>
      <c r="C161" t="s">
        <v>467</v>
      </c>
      <c r="H161" s="106">
        <f>COUNTIF($B$2:B161,"&lt;"&amp;B161)</f>
        <v>0</v>
      </c>
      <c r="I161" s="8" t="str">
        <f t="shared" si="63"/>
        <v xml:space="preserve"> </v>
      </c>
      <c r="J161" s="108">
        <f t="shared" si="64"/>
        <v>0</v>
      </c>
      <c r="K161" s="108">
        <f t="shared" si="65"/>
        <v>0</v>
      </c>
      <c r="L161" s="108">
        <f t="shared" si="66"/>
        <v>0</v>
      </c>
      <c r="P161" s="113" t="s">
        <v>504</v>
      </c>
    </row>
    <row r="162" spans="1:16" ht="26.25" customHeight="1">
      <c r="A162" s="8">
        <f t="shared" si="62"/>
        <v>171</v>
      </c>
      <c r="C162" t="s">
        <v>467</v>
      </c>
      <c r="H162" s="106">
        <f>COUNTIF($B$2:B162,"&lt;"&amp;B162)</f>
        <v>0</v>
      </c>
      <c r="I162" s="8" t="str">
        <f t="shared" ref="I162:I163" si="67">IFERROR(IF(VALUE(LEFT(C162,FIND("月",C162)-1))=VALUE(LEFT(C161,FIND("月",C161)-1)),"",C162),C162)</f>
        <v xml:space="preserve"> </v>
      </c>
      <c r="P162" s="113" t="s">
        <v>505</v>
      </c>
    </row>
    <row r="163" spans="1:16" ht="26.25" customHeight="1">
      <c r="A163" s="8">
        <f t="shared" si="62"/>
        <v>172</v>
      </c>
      <c r="C163" t="s">
        <v>467</v>
      </c>
      <c r="H163" s="106">
        <f>COUNTIF($B$2:B163,"&lt;"&amp;B163)</f>
        <v>0</v>
      </c>
      <c r="I163" s="8" t="str">
        <f t="shared" si="67"/>
        <v xml:space="preserve"> </v>
      </c>
    </row>
  </sheetData>
  <sortState ref="J3:J20">
    <sortCondition ref="J2"/>
  </sortState>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0"/>
  <sheetViews>
    <sheetView workbookViewId="0">
      <selection activeCell="A108" sqref="A108:A109"/>
    </sheetView>
  </sheetViews>
  <sheetFormatPr defaultRowHeight="13.5"/>
  <cols>
    <col min="3" max="3" width="31.125" customWidth="1"/>
  </cols>
  <sheetData>
    <row r="2" spans="2:4">
      <c r="B2" t="s">
        <v>698</v>
      </c>
      <c r="C2" t="s">
        <v>654</v>
      </c>
      <c r="D2" t="s">
        <v>694</v>
      </c>
    </row>
    <row r="3" spans="2:4">
      <c r="B3" t="s">
        <v>542</v>
      </c>
      <c r="C3" t="s">
        <v>543</v>
      </c>
      <c r="D3" t="s">
        <v>683</v>
      </c>
    </row>
    <row r="4" spans="2:4">
      <c r="B4" t="s">
        <v>697</v>
      </c>
      <c r="C4" t="s">
        <v>654</v>
      </c>
      <c r="D4" t="s">
        <v>693</v>
      </c>
    </row>
    <row r="5" spans="2:4">
      <c r="B5" t="s">
        <v>665</v>
      </c>
      <c r="C5" t="s">
        <v>666</v>
      </c>
      <c r="D5" t="s">
        <v>667</v>
      </c>
    </row>
    <row r="6" spans="2:4">
      <c r="B6" t="s">
        <v>584</v>
      </c>
      <c r="C6" t="s">
        <v>585</v>
      </c>
      <c r="D6" t="s">
        <v>687</v>
      </c>
    </row>
    <row r="7" spans="2:4">
      <c r="B7" t="s">
        <v>584</v>
      </c>
      <c r="C7" t="s">
        <v>593</v>
      </c>
      <c r="D7" t="s">
        <v>594</v>
      </c>
    </row>
    <row r="8" spans="2:4">
      <c r="B8" t="s">
        <v>584</v>
      </c>
      <c r="C8" t="s">
        <v>598</v>
      </c>
      <c r="D8" t="s">
        <v>599</v>
      </c>
    </row>
    <row r="9" spans="2:4">
      <c r="B9" t="s">
        <v>586</v>
      </c>
      <c r="C9" t="s">
        <v>587</v>
      </c>
      <c r="D9" t="s">
        <v>688</v>
      </c>
    </row>
    <row r="10" spans="2:4">
      <c r="B10" t="s">
        <v>641</v>
      </c>
      <c r="C10" t="s">
        <v>642</v>
      </c>
      <c r="D10" t="s">
        <v>592</v>
      </c>
    </row>
    <row r="11" spans="2:4">
      <c r="B11" t="s">
        <v>644</v>
      </c>
      <c r="C11" t="s">
        <v>645</v>
      </c>
      <c r="D11" t="s">
        <v>592</v>
      </c>
    </row>
    <row r="12" spans="2:4">
      <c r="B12" t="s">
        <v>644</v>
      </c>
      <c r="C12" t="s">
        <v>647</v>
      </c>
      <c r="D12" t="s">
        <v>592</v>
      </c>
    </row>
    <row r="13" spans="2:4">
      <c r="B13" t="s">
        <v>546</v>
      </c>
      <c r="C13" t="s">
        <v>547</v>
      </c>
      <c r="D13" t="s">
        <v>625</v>
      </c>
    </row>
    <row r="14" spans="2:4">
      <c r="B14" t="s">
        <v>544</v>
      </c>
      <c r="C14" t="s">
        <v>545</v>
      </c>
      <c r="D14" t="s">
        <v>683</v>
      </c>
    </row>
    <row r="15" spans="2:4">
      <c r="B15" t="s">
        <v>655</v>
      </c>
      <c r="C15" t="s">
        <v>656</v>
      </c>
      <c r="D15" t="s">
        <v>625</v>
      </c>
    </row>
    <row r="16" spans="2:4">
      <c r="B16" t="s">
        <v>588</v>
      </c>
      <c r="C16" t="s">
        <v>589</v>
      </c>
      <c r="D16" t="s">
        <v>470</v>
      </c>
    </row>
    <row r="17" spans="2:5">
      <c r="B17" t="s">
        <v>548</v>
      </c>
      <c r="C17" t="s">
        <v>549</v>
      </c>
      <c r="D17" t="s">
        <v>683</v>
      </c>
    </row>
    <row r="18" spans="2:5">
      <c r="B18" t="s">
        <v>550</v>
      </c>
      <c r="C18" t="s">
        <v>551</v>
      </c>
      <c r="D18" t="s">
        <v>683</v>
      </c>
    </row>
    <row r="19" spans="2:5">
      <c r="B19" t="s">
        <v>506</v>
      </c>
      <c r="C19" t="s">
        <v>507</v>
      </c>
      <c r="D19" t="s">
        <v>508</v>
      </c>
      <c r="E19" t="s">
        <v>509</v>
      </c>
    </row>
    <row r="20" spans="2:5">
      <c r="B20" t="s">
        <v>565</v>
      </c>
      <c r="C20" t="s">
        <v>566</v>
      </c>
      <c r="D20" t="s">
        <v>625</v>
      </c>
    </row>
    <row r="21" spans="2:5">
      <c r="B21" t="s">
        <v>565</v>
      </c>
      <c r="C21" t="s">
        <v>574</v>
      </c>
      <c r="D21" t="s">
        <v>625</v>
      </c>
    </row>
    <row r="22" spans="2:5">
      <c r="B22" t="s">
        <v>565</v>
      </c>
      <c r="C22" t="s">
        <v>581</v>
      </c>
      <c r="D22" t="s">
        <v>625</v>
      </c>
    </row>
    <row r="23" spans="2:5">
      <c r="B23" t="s">
        <v>552</v>
      </c>
      <c r="C23" t="s">
        <v>553</v>
      </c>
      <c r="D23" t="s">
        <v>683</v>
      </c>
    </row>
    <row r="24" spans="2:5">
      <c r="B24" t="s">
        <v>633</v>
      </c>
      <c r="C24" t="s">
        <v>634</v>
      </c>
      <c r="D24" t="s">
        <v>592</v>
      </c>
    </row>
    <row r="25" spans="2:5">
      <c r="B25" t="s">
        <v>510</v>
      </c>
      <c r="C25" t="s">
        <v>511</v>
      </c>
      <c r="D25" t="s">
        <v>512</v>
      </c>
      <c r="E25" t="s">
        <v>513</v>
      </c>
    </row>
    <row r="26" spans="2:5">
      <c r="B26" t="s">
        <v>554</v>
      </c>
      <c r="C26" t="s">
        <v>555</v>
      </c>
      <c r="D26" t="s">
        <v>684</v>
      </c>
    </row>
    <row r="27" spans="2:5">
      <c r="B27" t="s">
        <v>554</v>
      </c>
      <c r="C27" t="s">
        <v>567</v>
      </c>
      <c r="D27" t="s">
        <v>625</v>
      </c>
    </row>
    <row r="28" spans="2:5">
      <c r="B28" t="s">
        <v>623</v>
      </c>
      <c r="C28" t="s">
        <v>624</v>
      </c>
      <c r="D28" t="s">
        <v>625</v>
      </c>
    </row>
    <row r="29" spans="2:5">
      <c r="B29" t="s">
        <v>516</v>
      </c>
      <c r="C29" t="s">
        <v>517</v>
      </c>
      <c r="D29" t="s">
        <v>518</v>
      </c>
      <c r="E29" t="s">
        <v>519</v>
      </c>
    </row>
    <row r="30" spans="2:5">
      <c r="B30" t="s">
        <v>514</v>
      </c>
      <c r="C30" t="s">
        <v>515</v>
      </c>
      <c r="D30" t="s">
        <v>508</v>
      </c>
      <c r="E30" t="s">
        <v>509</v>
      </c>
    </row>
    <row r="31" spans="2:5">
      <c r="B31" t="s">
        <v>668</v>
      </c>
      <c r="C31" t="s">
        <v>669</v>
      </c>
      <c r="D31" t="s">
        <v>670</v>
      </c>
    </row>
    <row r="32" spans="2:5">
      <c r="B32" t="s">
        <v>568</v>
      </c>
      <c r="C32" t="s">
        <v>569</v>
      </c>
      <c r="D32" t="s">
        <v>625</v>
      </c>
    </row>
    <row r="33" spans="2:5">
      <c r="B33" t="s">
        <v>520</v>
      </c>
      <c r="C33" t="s">
        <v>521</v>
      </c>
      <c r="D33" t="s">
        <v>522</v>
      </c>
      <c r="E33" t="s">
        <v>523</v>
      </c>
    </row>
    <row r="34" spans="2:5">
      <c r="B34" t="s">
        <v>674</v>
      </c>
      <c r="C34" t="s">
        <v>675</v>
      </c>
      <c r="D34" t="s">
        <v>676</v>
      </c>
    </row>
    <row r="35" spans="2:5">
      <c r="B35" t="s">
        <v>671</v>
      </c>
      <c r="C35" t="s">
        <v>672</v>
      </c>
      <c r="D35" t="s">
        <v>673</v>
      </c>
    </row>
    <row r="36" spans="2:5">
      <c r="B36" t="s">
        <v>590</v>
      </c>
      <c r="C36" t="s">
        <v>591</v>
      </c>
      <c r="D36" t="s">
        <v>592</v>
      </c>
    </row>
    <row r="37" spans="2:5">
      <c r="B37" t="s">
        <v>600</v>
      </c>
      <c r="C37" t="s">
        <v>601</v>
      </c>
      <c r="D37" t="s">
        <v>592</v>
      </c>
    </row>
    <row r="38" spans="2:5">
      <c r="B38" t="s">
        <v>570</v>
      </c>
      <c r="C38" t="s">
        <v>571</v>
      </c>
      <c r="D38" t="s">
        <v>625</v>
      </c>
    </row>
    <row r="39" spans="2:5">
      <c r="B39" t="s">
        <v>570</v>
      </c>
      <c r="C39" t="s">
        <v>567</v>
      </c>
      <c r="D39" t="s">
        <v>625</v>
      </c>
    </row>
    <row r="40" spans="2:5">
      <c r="B40" t="s">
        <v>677</v>
      </c>
      <c r="C40" t="s">
        <v>672</v>
      </c>
      <c r="D40" t="s">
        <v>474</v>
      </c>
    </row>
    <row r="41" spans="2:5">
      <c r="B41" t="s">
        <v>604</v>
      </c>
      <c r="C41" t="s">
        <v>605</v>
      </c>
      <c r="D41" t="s">
        <v>592</v>
      </c>
    </row>
    <row r="42" spans="2:5">
      <c r="B42" t="s">
        <v>524</v>
      </c>
      <c r="C42" t="s">
        <v>525</v>
      </c>
      <c r="D42" t="s">
        <v>526</v>
      </c>
      <c r="E42" t="s">
        <v>527</v>
      </c>
    </row>
    <row r="43" spans="2:5">
      <c r="B43" t="s">
        <v>627</v>
      </c>
      <c r="C43" t="s">
        <v>628</v>
      </c>
      <c r="D43" t="s">
        <v>519</v>
      </c>
    </row>
    <row r="44" spans="2:5">
      <c r="B44" t="s">
        <v>556</v>
      </c>
      <c r="C44" t="s">
        <v>557</v>
      </c>
      <c r="D44" t="s">
        <v>685</v>
      </c>
    </row>
    <row r="45" spans="2:5">
      <c r="B45" t="s">
        <v>556</v>
      </c>
      <c r="C45" t="s">
        <v>569</v>
      </c>
      <c r="D45" t="s">
        <v>625</v>
      </c>
    </row>
    <row r="46" spans="2:5">
      <c r="B46" t="s">
        <v>643</v>
      </c>
      <c r="C46" t="s">
        <v>642</v>
      </c>
      <c r="D46" t="s">
        <v>691</v>
      </c>
    </row>
    <row r="47" spans="2:5">
      <c r="B47" t="s">
        <v>646</v>
      </c>
      <c r="C47" t="s">
        <v>645</v>
      </c>
      <c r="D47" t="s">
        <v>691</v>
      </c>
    </row>
    <row r="48" spans="2:5">
      <c r="B48" t="s">
        <v>678</v>
      </c>
      <c r="C48" t="s">
        <v>679</v>
      </c>
      <c r="D48" t="s">
        <v>680</v>
      </c>
    </row>
    <row r="49" spans="2:5">
      <c r="B49" t="s">
        <v>558</v>
      </c>
      <c r="C49" t="s">
        <v>559</v>
      </c>
      <c r="D49" t="s">
        <v>683</v>
      </c>
    </row>
    <row r="50" spans="2:5">
      <c r="B50" t="s">
        <v>558</v>
      </c>
      <c r="C50" t="s">
        <v>571</v>
      </c>
      <c r="D50" t="s">
        <v>625</v>
      </c>
    </row>
    <row r="51" spans="2:5">
      <c r="B51" t="s">
        <v>558</v>
      </c>
      <c r="C51" t="s">
        <v>566</v>
      </c>
      <c r="D51" t="s">
        <v>625</v>
      </c>
    </row>
    <row r="52" spans="2:5">
      <c r="B52" t="s">
        <v>649</v>
      </c>
      <c r="C52" t="s">
        <v>650</v>
      </c>
      <c r="D52" t="s">
        <v>592</v>
      </c>
    </row>
    <row r="53" spans="2:5">
      <c r="B53" t="s">
        <v>649</v>
      </c>
      <c r="C53" t="s">
        <v>662</v>
      </c>
      <c r="D53" t="s">
        <v>696</v>
      </c>
    </row>
    <row r="54" spans="2:5">
      <c r="B54" t="s">
        <v>649</v>
      </c>
      <c r="C54" t="s">
        <v>663</v>
      </c>
      <c r="D54" t="s">
        <v>696</v>
      </c>
    </row>
    <row r="55" spans="2:5">
      <c r="B55" t="s">
        <v>649</v>
      </c>
      <c r="C55" t="s">
        <v>664</v>
      </c>
      <c r="D55" t="s">
        <v>696</v>
      </c>
    </row>
    <row r="56" spans="2:5">
      <c r="B56" t="s">
        <v>528</v>
      </c>
      <c r="C56" t="s">
        <v>529</v>
      </c>
      <c r="D56" t="s">
        <v>508</v>
      </c>
      <c r="E56" t="s">
        <v>509</v>
      </c>
    </row>
    <row r="57" spans="2:5">
      <c r="B57" t="s">
        <v>530</v>
      </c>
      <c r="C57" t="s">
        <v>531</v>
      </c>
      <c r="D57" t="s">
        <v>508</v>
      </c>
      <c r="E57" t="s">
        <v>532</v>
      </c>
    </row>
    <row r="58" spans="2:5">
      <c r="B58" t="s">
        <v>577</v>
      </c>
      <c r="C58" t="s">
        <v>578</v>
      </c>
      <c r="D58" t="s">
        <v>106</v>
      </c>
    </row>
    <row r="59" spans="2:5">
      <c r="B59" t="s">
        <v>606</v>
      </c>
      <c r="C59" t="s">
        <v>607</v>
      </c>
      <c r="D59" t="s">
        <v>592</v>
      </c>
    </row>
    <row r="60" spans="2:5">
      <c r="B60" t="s">
        <v>635</v>
      </c>
      <c r="C60" t="s">
        <v>636</v>
      </c>
      <c r="D60" t="s">
        <v>592</v>
      </c>
    </row>
    <row r="61" spans="2:5">
      <c r="B61" t="s">
        <v>560</v>
      </c>
      <c r="C61" t="s">
        <v>561</v>
      </c>
      <c r="D61" t="s">
        <v>638</v>
      </c>
    </row>
    <row r="62" spans="2:5">
      <c r="B62" t="s">
        <v>560</v>
      </c>
      <c r="C62" t="s">
        <v>574</v>
      </c>
      <c r="D62" t="s">
        <v>625</v>
      </c>
    </row>
    <row r="63" spans="2:5">
      <c r="B63" t="s">
        <v>560</v>
      </c>
      <c r="C63" t="s">
        <v>582</v>
      </c>
      <c r="D63" t="s">
        <v>625</v>
      </c>
    </row>
    <row r="64" spans="2:5">
      <c r="B64" t="s">
        <v>608</v>
      </c>
      <c r="C64" t="s">
        <v>609</v>
      </c>
      <c r="D64" t="s">
        <v>592</v>
      </c>
    </row>
    <row r="65" spans="2:5">
      <c r="B65" t="s">
        <v>533</v>
      </c>
      <c r="C65" t="s">
        <v>534</v>
      </c>
      <c r="D65" t="s">
        <v>535</v>
      </c>
      <c r="E65" t="s">
        <v>536</v>
      </c>
    </row>
    <row r="66" spans="2:5">
      <c r="B66" t="s">
        <v>602</v>
      </c>
      <c r="C66" t="s">
        <v>603</v>
      </c>
      <c r="D66" t="s">
        <v>592</v>
      </c>
    </row>
    <row r="67" spans="2:5">
      <c r="B67" t="s">
        <v>537</v>
      </c>
      <c r="C67" t="s">
        <v>538</v>
      </c>
      <c r="D67" t="s">
        <v>539</v>
      </c>
      <c r="E67" t="s">
        <v>519</v>
      </c>
    </row>
    <row r="68" spans="2:5">
      <c r="B68" t="s">
        <v>537</v>
      </c>
      <c r="C68" t="s">
        <v>612</v>
      </c>
      <c r="D68" t="s">
        <v>592</v>
      </c>
    </row>
    <row r="69" spans="2:5">
      <c r="B69" t="s">
        <v>537</v>
      </c>
      <c r="C69" t="s">
        <v>613</v>
      </c>
      <c r="D69" t="s">
        <v>592</v>
      </c>
    </row>
    <row r="70" spans="2:5">
      <c r="B70" t="s">
        <v>537</v>
      </c>
      <c r="C70" t="s">
        <v>614</v>
      </c>
      <c r="D70" t="s">
        <v>592</v>
      </c>
    </row>
    <row r="71" spans="2:5">
      <c r="B71" t="s">
        <v>537</v>
      </c>
      <c r="C71" t="s">
        <v>615</v>
      </c>
      <c r="D71" t="s">
        <v>592</v>
      </c>
    </row>
    <row r="72" spans="2:5">
      <c r="B72" t="s">
        <v>537</v>
      </c>
      <c r="C72" t="s">
        <v>648</v>
      </c>
      <c r="D72" t="s">
        <v>106</v>
      </c>
    </row>
    <row r="73" spans="2:5">
      <c r="B73" t="s">
        <v>618</v>
      </c>
      <c r="C73" t="s">
        <v>619</v>
      </c>
      <c r="D73" t="s">
        <v>106</v>
      </c>
    </row>
    <row r="74" spans="2:5">
      <c r="B74" t="s">
        <v>620</v>
      </c>
      <c r="C74" t="s">
        <v>621</v>
      </c>
      <c r="D74" t="s">
        <v>622</v>
      </c>
    </row>
    <row r="75" spans="2:5">
      <c r="B75" t="s">
        <v>639</v>
      </c>
      <c r="C75" t="s">
        <v>640</v>
      </c>
      <c r="D75" t="s">
        <v>690</v>
      </c>
    </row>
    <row r="76" spans="2:5">
      <c r="B76" t="s">
        <v>639</v>
      </c>
      <c r="C76" t="s">
        <v>657</v>
      </c>
      <c r="D76" t="s">
        <v>695</v>
      </c>
    </row>
    <row r="77" spans="2:5">
      <c r="B77" t="s">
        <v>639</v>
      </c>
      <c r="C77" t="s">
        <v>658</v>
      </c>
      <c r="D77" t="s">
        <v>695</v>
      </c>
    </row>
    <row r="78" spans="2:5">
      <c r="B78" t="s">
        <v>639</v>
      </c>
      <c r="C78" t="s">
        <v>659</v>
      </c>
      <c r="D78" t="s">
        <v>695</v>
      </c>
    </row>
    <row r="79" spans="2:5">
      <c r="B79" t="s">
        <v>639</v>
      </c>
      <c r="C79" t="s">
        <v>660</v>
      </c>
      <c r="D79" t="s">
        <v>695</v>
      </c>
    </row>
    <row r="80" spans="2:5">
      <c r="B80" t="s">
        <v>519</v>
      </c>
      <c r="C80" t="s">
        <v>579</v>
      </c>
      <c r="D80" t="s">
        <v>106</v>
      </c>
    </row>
    <row r="81" spans="1:5">
      <c r="B81" t="s">
        <v>519</v>
      </c>
      <c r="C81" t="s">
        <v>626</v>
      </c>
      <c r="D81" t="s">
        <v>519</v>
      </c>
    </row>
    <row r="82" spans="1:5">
      <c r="B82" t="s">
        <v>519</v>
      </c>
      <c r="C82" t="s">
        <v>637</v>
      </c>
      <c r="D82" t="s">
        <v>638</v>
      </c>
    </row>
    <row r="83" spans="1:5">
      <c r="B83" t="s">
        <v>540</v>
      </c>
      <c r="C83" t="s">
        <v>541</v>
      </c>
      <c r="D83" t="s">
        <v>540</v>
      </c>
      <c r="E83" t="s">
        <v>540</v>
      </c>
    </row>
    <row r="86" spans="1:5">
      <c r="A86" t="s">
        <v>562</v>
      </c>
    </row>
    <row r="88" spans="1:5">
      <c r="A88" t="s">
        <v>563</v>
      </c>
      <c r="C88" t="s">
        <v>564</v>
      </c>
      <c r="D88" t="s">
        <v>686</v>
      </c>
    </row>
    <row r="91" spans="1:5">
      <c r="A91" t="s">
        <v>572</v>
      </c>
    </row>
    <row r="93" spans="1:5">
      <c r="A93" t="s">
        <v>563</v>
      </c>
      <c r="C93" t="s">
        <v>573</v>
      </c>
      <c r="D93" t="s">
        <v>686</v>
      </c>
    </row>
    <row r="94" spans="1:5">
      <c r="A94" t="s">
        <v>575</v>
      </c>
    </row>
    <row r="95" spans="1:5">
      <c r="A95" t="s">
        <v>576</v>
      </c>
    </row>
    <row r="97" spans="1:4">
      <c r="A97" t="s">
        <v>563</v>
      </c>
      <c r="C97" t="s">
        <v>564</v>
      </c>
      <c r="D97" t="s">
        <v>686</v>
      </c>
    </row>
    <row r="99" spans="1:4">
      <c r="A99" t="s">
        <v>580</v>
      </c>
    </row>
    <row r="101" spans="1:4">
      <c r="A101" t="s">
        <v>563</v>
      </c>
      <c r="C101" t="s">
        <v>573</v>
      </c>
      <c r="D101" t="s">
        <v>686</v>
      </c>
    </row>
    <row r="103" spans="1:4">
      <c r="A103" t="s">
        <v>583</v>
      </c>
    </row>
    <row r="105" spans="1:4">
      <c r="A105" t="s">
        <v>563</v>
      </c>
      <c r="C105" t="s">
        <v>573</v>
      </c>
      <c r="D105" t="s">
        <v>686</v>
      </c>
    </row>
    <row r="107" spans="1:4">
      <c r="A107" t="s">
        <v>595</v>
      </c>
    </row>
    <row r="109" spans="1:4">
      <c r="A109" t="s">
        <v>563</v>
      </c>
      <c r="C109" t="s">
        <v>596</v>
      </c>
      <c r="D109" t="s">
        <v>597</v>
      </c>
    </row>
    <row r="112" spans="1:4">
      <c r="A112" t="s">
        <v>610</v>
      </c>
    </row>
    <row r="114" spans="1:4">
      <c r="A114" t="s">
        <v>563</v>
      </c>
      <c r="C114" t="s">
        <v>611</v>
      </c>
      <c r="D114" t="s">
        <v>597</v>
      </c>
    </row>
    <row r="116" spans="1:4">
      <c r="A116" t="s">
        <v>616</v>
      </c>
    </row>
    <row r="118" spans="1:4">
      <c r="A118" t="s">
        <v>563</v>
      </c>
      <c r="C118" t="s">
        <v>617</v>
      </c>
      <c r="D118" t="s">
        <v>597</v>
      </c>
    </row>
    <row r="120" spans="1:4">
      <c r="A120" t="s">
        <v>629</v>
      </c>
    </row>
    <row r="122" spans="1:4">
      <c r="A122" t="s">
        <v>630</v>
      </c>
      <c r="C122" t="s">
        <v>631</v>
      </c>
      <c r="D122" t="s">
        <v>632</v>
      </c>
    </row>
    <row r="124" spans="1:4">
      <c r="A124" t="s">
        <v>652</v>
      </c>
      <c r="C124" t="s">
        <v>653</v>
      </c>
      <c r="D124" t="s">
        <v>689</v>
      </c>
    </row>
    <row r="131" spans="1:4">
      <c r="A131" t="s">
        <v>651</v>
      </c>
    </row>
    <row r="133" spans="1:4">
      <c r="A133" t="s">
        <v>652</v>
      </c>
      <c r="C133" t="s">
        <v>653</v>
      </c>
      <c r="D133" t="s">
        <v>692</v>
      </c>
    </row>
    <row r="134" spans="1:4">
      <c r="C134" t="s">
        <v>654</v>
      </c>
    </row>
    <row r="138" spans="1:4">
      <c r="A138" t="s">
        <v>661</v>
      </c>
    </row>
    <row r="140" spans="1:4">
      <c r="A140" t="s">
        <v>652</v>
      </c>
      <c r="C140" t="s">
        <v>653</v>
      </c>
      <c r="D140" t="s">
        <v>692</v>
      </c>
    </row>
  </sheetData>
  <sortState ref="A2:F140">
    <sortCondition ref="B100"/>
  </sortState>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4"/>
  <sheetViews>
    <sheetView topLeftCell="A22" workbookViewId="0">
      <selection activeCell="A108" sqref="A108:A109"/>
    </sheetView>
  </sheetViews>
  <sheetFormatPr defaultRowHeight="13.5"/>
  <cols>
    <col min="2" max="2" width="9" style="116"/>
    <col min="3" max="3" width="45.875" customWidth="1"/>
    <col min="4" max="4" width="29.75" customWidth="1"/>
    <col min="5" max="5" width="57" bestFit="1" customWidth="1"/>
    <col min="6" max="6" width="75.125" bestFit="1" customWidth="1"/>
  </cols>
  <sheetData>
    <row r="1" spans="2:15">
      <c r="B1" s="116" t="s">
        <v>963</v>
      </c>
      <c r="C1" t="s">
        <v>181</v>
      </c>
      <c r="D1" t="s">
        <v>964</v>
      </c>
      <c r="E1" t="s">
        <v>519</v>
      </c>
      <c r="F1" t="s">
        <v>519</v>
      </c>
      <c r="G1" t="s">
        <v>965</v>
      </c>
      <c r="H1" t="s">
        <v>961</v>
      </c>
      <c r="K1" t="s">
        <v>966</v>
      </c>
      <c r="L1" t="s">
        <v>967</v>
      </c>
      <c r="M1">
        <v>24</v>
      </c>
      <c r="N1">
        <v>8</v>
      </c>
      <c r="O1" t="s">
        <v>968</v>
      </c>
    </row>
    <row r="2" spans="2:15">
      <c r="B2" s="116" t="s">
        <v>934</v>
      </c>
      <c r="C2" t="s">
        <v>654</v>
      </c>
      <c r="D2" t="s">
        <v>694</v>
      </c>
      <c r="H2" t="s">
        <v>796</v>
      </c>
    </row>
    <row r="3" spans="2:15">
      <c r="B3" s="116" t="s">
        <v>855</v>
      </c>
      <c r="C3" t="s">
        <v>856</v>
      </c>
      <c r="D3" t="s">
        <v>106</v>
      </c>
      <c r="E3" t="s">
        <v>857</v>
      </c>
      <c r="F3" t="s">
        <v>854</v>
      </c>
      <c r="H3" t="s">
        <v>826</v>
      </c>
    </row>
    <row r="4" spans="2:15">
      <c r="B4" s="116" t="s">
        <v>969</v>
      </c>
      <c r="C4" t="s">
        <v>190</v>
      </c>
      <c r="D4" t="s">
        <v>970</v>
      </c>
      <c r="E4" t="s">
        <v>711</v>
      </c>
      <c r="F4" t="s">
        <v>519</v>
      </c>
      <c r="G4" t="s">
        <v>971</v>
      </c>
      <c r="H4" t="s">
        <v>961</v>
      </c>
      <c r="K4" t="s">
        <v>972</v>
      </c>
      <c r="L4" t="s">
        <v>973</v>
      </c>
      <c r="M4">
        <v>38</v>
      </c>
      <c r="N4">
        <v>14</v>
      </c>
      <c r="O4" t="s">
        <v>968</v>
      </c>
    </row>
    <row r="5" spans="2:15">
      <c r="B5" s="116" t="s">
        <v>932</v>
      </c>
      <c r="C5" t="s">
        <v>654</v>
      </c>
      <c r="D5" t="s">
        <v>693</v>
      </c>
      <c r="H5" t="s">
        <v>796</v>
      </c>
    </row>
    <row r="6" spans="2:15">
      <c r="B6" s="116" t="s">
        <v>584</v>
      </c>
      <c r="C6" t="s">
        <v>869</v>
      </c>
      <c r="D6" t="s">
        <v>594</v>
      </c>
      <c r="E6" t="s">
        <v>870</v>
      </c>
      <c r="F6" t="s">
        <v>871</v>
      </c>
      <c r="H6" t="s">
        <v>796</v>
      </c>
    </row>
    <row r="7" spans="2:15">
      <c r="B7" s="116" t="s">
        <v>584</v>
      </c>
      <c r="C7" t="s">
        <v>872</v>
      </c>
      <c r="D7" t="s">
        <v>599</v>
      </c>
      <c r="E7" t="s">
        <v>873</v>
      </c>
      <c r="F7" t="s">
        <v>874</v>
      </c>
      <c r="H7" t="s">
        <v>796</v>
      </c>
    </row>
    <row r="8" spans="2:15">
      <c r="B8" s="116" t="s">
        <v>1064</v>
      </c>
      <c r="C8" t="s">
        <v>654</v>
      </c>
      <c r="D8" t="s">
        <v>694</v>
      </c>
      <c r="H8" t="s">
        <v>796</v>
      </c>
    </row>
    <row r="9" spans="2:15">
      <c r="B9" s="116" t="s">
        <v>933</v>
      </c>
      <c r="C9" t="s">
        <v>654</v>
      </c>
      <c r="D9" t="s">
        <v>693</v>
      </c>
      <c r="H9" t="s">
        <v>796</v>
      </c>
    </row>
    <row r="10" spans="2:15">
      <c r="B10" s="116" t="s">
        <v>832</v>
      </c>
      <c r="C10" t="s">
        <v>833</v>
      </c>
      <c r="D10" t="s">
        <v>625</v>
      </c>
      <c r="E10" t="s">
        <v>834</v>
      </c>
      <c r="F10" t="s">
        <v>835</v>
      </c>
      <c r="H10" t="s">
        <v>826</v>
      </c>
    </row>
    <row r="11" spans="2:15">
      <c r="B11" s="116" t="s">
        <v>919</v>
      </c>
      <c r="C11" t="s">
        <v>920</v>
      </c>
      <c r="D11" t="s">
        <v>592</v>
      </c>
      <c r="E11" t="s">
        <v>921</v>
      </c>
      <c r="F11" t="s">
        <v>813</v>
      </c>
      <c r="H11" t="s">
        <v>796</v>
      </c>
    </row>
    <row r="12" spans="2:15">
      <c r="B12" s="116" t="s">
        <v>911</v>
      </c>
      <c r="C12" t="s">
        <v>912</v>
      </c>
      <c r="D12" t="s">
        <v>721</v>
      </c>
      <c r="E12" t="s">
        <v>913</v>
      </c>
      <c r="F12" t="s">
        <v>906</v>
      </c>
      <c r="H12" t="s">
        <v>781</v>
      </c>
    </row>
    <row r="13" spans="2:15">
      <c r="B13" s="116" t="s">
        <v>850</v>
      </c>
      <c r="C13" t="s">
        <v>574</v>
      </c>
      <c r="D13" t="s">
        <v>625</v>
      </c>
      <c r="E13" t="s">
        <v>834</v>
      </c>
      <c r="F13" t="s">
        <v>851</v>
      </c>
      <c r="H13" t="s">
        <v>826</v>
      </c>
    </row>
    <row r="14" spans="2:15">
      <c r="B14" s="116" t="s">
        <v>858</v>
      </c>
      <c r="C14" t="s">
        <v>581</v>
      </c>
      <c r="D14" t="s">
        <v>625</v>
      </c>
      <c r="E14" t="s">
        <v>859</v>
      </c>
      <c r="F14" t="s">
        <v>849</v>
      </c>
      <c r="H14" t="s">
        <v>826</v>
      </c>
    </row>
    <row r="15" spans="2:15">
      <c r="B15" s="116" t="s">
        <v>844</v>
      </c>
      <c r="C15" t="s">
        <v>845</v>
      </c>
      <c r="D15" t="s">
        <v>625</v>
      </c>
      <c r="E15" t="s">
        <v>834</v>
      </c>
      <c r="F15" t="s">
        <v>846</v>
      </c>
      <c r="H15" t="s">
        <v>826</v>
      </c>
    </row>
    <row r="16" spans="2:15">
      <c r="B16" s="116" t="s">
        <v>977</v>
      </c>
      <c r="C16" t="s">
        <v>978</v>
      </c>
      <c r="D16" t="s">
        <v>979</v>
      </c>
      <c r="E16" t="s">
        <v>519</v>
      </c>
      <c r="F16" t="s">
        <v>519</v>
      </c>
      <c r="G16" t="s">
        <v>971</v>
      </c>
      <c r="H16" t="s">
        <v>961</v>
      </c>
      <c r="K16" t="s">
        <v>980</v>
      </c>
      <c r="L16" t="s">
        <v>981</v>
      </c>
      <c r="M16">
        <v>6</v>
      </c>
      <c r="N16">
        <v>6</v>
      </c>
      <c r="O16" t="s">
        <v>968</v>
      </c>
    </row>
    <row r="17" spans="2:15">
      <c r="B17" s="116" t="s">
        <v>928</v>
      </c>
      <c r="C17" t="s">
        <v>642</v>
      </c>
      <c r="D17" t="s">
        <v>592</v>
      </c>
      <c r="H17" t="s">
        <v>796</v>
      </c>
    </row>
    <row r="18" spans="2:15">
      <c r="B18" s="116" t="s">
        <v>982</v>
      </c>
      <c r="C18" t="s">
        <v>190</v>
      </c>
      <c r="D18" t="s">
        <v>979</v>
      </c>
      <c r="E18" t="s">
        <v>711</v>
      </c>
      <c r="F18" t="s">
        <v>519</v>
      </c>
      <c r="G18" t="s">
        <v>971</v>
      </c>
      <c r="H18" t="s">
        <v>961</v>
      </c>
      <c r="K18" t="s">
        <v>983</v>
      </c>
      <c r="L18" t="s">
        <v>984</v>
      </c>
      <c r="M18">
        <v>24</v>
      </c>
      <c r="N18">
        <v>8</v>
      </c>
      <c r="O18" t="s">
        <v>968</v>
      </c>
    </row>
    <row r="19" spans="2:15">
      <c r="B19" s="116" t="s">
        <v>506</v>
      </c>
      <c r="C19" t="s">
        <v>645</v>
      </c>
      <c r="D19" t="s">
        <v>592</v>
      </c>
      <c r="H19" t="s">
        <v>796</v>
      </c>
    </row>
    <row r="20" spans="2:15">
      <c r="B20" s="116" t="s">
        <v>506</v>
      </c>
      <c r="C20" t="s">
        <v>647</v>
      </c>
      <c r="D20" t="s">
        <v>592</v>
      </c>
      <c r="H20" t="s">
        <v>796</v>
      </c>
    </row>
    <row r="21" spans="2:15">
      <c r="B21" s="116" t="s">
        <v>974</v>
      </c>
      <c r="C21" t="s">
        <v>306</v>
      </c>
      <c r="D21" t="s">
        <v>1069</v>
      </c>
      <c r="F21" t="s">
        <v>519</v>
      </c>
      <c r="G21" t="s">
        <v>971</v>
      </c>
      <c r="H21" t="s">
        <v>961</v>
      </c>
      <c r="K21" t="s">
        <v>975</v>
      </c>
      <c r="L21" t="s">
        <v>976</v>
      </c>
      <c r="M21">
        <v>0</v>
      </c>
      <c r="N21">
        <v>3</v>
      </c>
      <c r="O21" t="s">
        <v>968</v>
      </c>
    </row>
    <row r="22" spans="2:15">
      <c r="B22" s="116" t="s">
        <v>848</v>
      </c>
      <c r="C22" t="s">
        <v>574</v>
      </c>
      <c r="D22" t="s">
        <v>625</v>
      </c>
      <c r="E22" t="s">
        <v>834</v>
      </c>
      <c r="F22" t="s">
        <v>849</v>
      </c>
      <c r="H22" t="s">
        <v>826</v>
      </c>
    </row>
    <row r="23" spans="2:15">
      <c r="B23" s="116" t="s">
        <v>935</v>
      </c>
      <c r="C23" t="s">
        <v>656</v>
      </c>
      <c r="D23" t="s">
        <v>625</v>
      </c>
      <c r="H23" t="s">
        <v>796</v>
      </c>
    </row>
    <row r="24" spans="2:15">
      <c r="B24" s="116" t="s">
        <v>836</v>
      </c>
      <c r="C24" t="s">
        <v>837</v>
      </c>
      <c r="D24" t="s">
        <v>625</v>
      </c>
      <c r="E24" t="s">
        <v>834</v>
      </c>
      <c r="F24" t="s">
        <v>835</v>
      </c>
      <c r="H24" t="s">
        <v>826</v>
      </c>
    </row>
    <row r="25" spans="2:15">
      <c r="B25" s="116" t="s">
        <v>554</v>
      </c>
      <c r="C25" t="s">
        <v>847</v>
      </c>
      <c r="D25" t="s">
        <v>625</v>
      </c>
      <c r="E25" t="s">
        <v>834</v>
      </c>
      <c r="F25" t="s">
        <v>835</v>
      </c>
      <c r="H25" t="s">
        <v>826</v>
      </c>
    </row>
    <row r="26" spans="2:15">
      <c r="B26" s="116" t="s">
        <v>623</v>
      </c>
      <c r="C26" t="s">
        <v>904</v>
      </c>
      <c r="D26" t="s">
        <v>625</v>
      </c>
      <c r="E26" t="s">
        <v>905</v>
      </c>
      <c r="F26" t="s">
        <v>906</v>
      </c>
      <c r="H26" t="s">
        <v>781</v>
      </c>
    </row>
    <row r="27" spans="2:15">
      <c r="B27" s="116" t="s">
        <v>838</v>
      </c>
      <c r="C27" t="s">
        <v>839</v>
      </c>
      <c r="D27" t="s">
        <v>519</v>
      </c>
      <c r="E27" t="s">
        <v>834</v>
      </c>
      <c r="F27" t="s">
        <v>835</v>
      </c>
      <c r="H27" t="s">
        <v>826</v>
      </c>
    </row>
    <row r="28" spans="2:15">
      <c r="B28" s="116" t="s">
        <v>777</v>
      </c>
      <c r="C28" t="s">
        <v>778</v>
      </c>
      <c r="D28" t="s">
        <v>1065</v>
      </c>
      <c r="E28" t="s">
        <v>509</v>
      </c>
      <c r="F28" t="s">
        <v>779</v>
      </c>
      <c r="G28" t="s">
        <v>780</v>
      </c>
      <c r="H28" t="s">
        <v>781</v>
      </c>
    </row>
    <row r="29" spans="2:15">
      <c r="B29" s="116" t="s">
        <v>782</v>
      </c>
      <c r="C29" t="s">
        <v>783</v>
      </c>
      <c r="D29" t="s">
        <v>1065</v>
      </c>
      <c r="E29" t="s">
        <v>509</v>
      </c>
      <c r="F29" t="s">
        <v>784</v>
      </c>
      <c r="G29" t="s">
        <v>785</v>
      </c>
      <c r="H29" t="s">
        <v>781</v>
      </c>
    </row>
    <row r="30" spans="2:15">
      <c r="B30" s="116" t="s">
        <v>786</v>
      </c>
      <c r="C30" t="s">
        <v>787</v>
      </c>
      <c r="D30" t="s">
        <v>1065</v>
      </c>
      <c r="E30" t="s">
        <v>509</v>
      </c>
      <c r="F30" t="s">
        <v>788</v>
      </c>
      <c r="G30" t="s">
        <v>785</v>
      </c>
      <c r="H30" t="s">
        <v>781</v>
      </c>
    </row>
    <row r="31" spans="2:15">
      <c r="B31" s="116" t="s">
        <v>989</v>
      </c>
      <c r="C31" t="s">
        <v>990</v>
      </c>
      <c r="D31" t="s">
        <v>991</v>
      </c>
      <c r="E31" t="s">
        <v>711</v>
      </c>
      <c r="F31" t="s">
        <v>519</v>
      </c>
      <c r="G31" t="s">
        <v>992</v>
      </c>
      <c r="H31" t="s">
        <v>961</v>
      </c>
      <c r="K31" t="s">
        <v>993</v>
      </c>
      <c r="L31" t="s">
        <v>994</v>
      </c>
      <c r="M31">
        <v>24</v>
      </c>
      <c r="N31">
        <v>8</v>
      </c>
      <c r="O31" t="s">
        <v>968</v>
      </c>
    </row>
    <row r="32" spans="2:15">
      <c r="B32" s="116" t="s">
        <v>789</v>
      </c>
      <c r="C32" t="s">
        <v>790</v>
      </c>
      <c r="D32" t="s">
        <v>1065</v>
      </c>
      <c r="E32" t="s">
        <v>509</v>
      </c>
      <c r="F32" t="s">
        <v>791</v>
      </c>
      <c r="G32" t="s">
        <v>785</v>
      </c>
      <c r="H32" t="s">
        <v>781</v>
      </c>
    </row>
    <row r="33" spans="2:15">
      <c r="B33" s="116" t="s">
        <v>875</v>
      </c>
      <c r="C33" t="s">
        <v>876</v>
      </c>
      <c r="D33" t="s">
        <v>592</v>
      </c>
      <c r="E33" t="s">
        <v>877</v>
      </c>
      <c r="F33" t="s">
        <v>813</v>
      </c>
      <c r="H33" t="s">
        <v>796</v>
      </c>
    </row>
    <row r="34" spans="2:15">
      <c r="B34" s="116" t="s">
        <v>866</v>
      </c>
      <c r="C34" t="s">
        <v>867</v>
      </c>
      <c r="D34" t="s">
        <v>592</v>
      </c>
      <c r="E34" t="s">
        <v>868</v>
      </c>
      <c r="F34" t="s">
        <v>813</v>
      </c>
      <c r="H34" t="s">
        <v>796</v>
      </c>
    </row>
    <row r="35" spans="2:15">
      <c r="B35" s="116" t="s">
        <v>998</v>
      </c>
      <c r="C35" t="s">
        <v>190</v>
      </c>
      <c r="D35" t="s">
        <v>999</v>
      </c>
      <c r="E35" t="s">
        <v>711</v>
      </c>
      <c r="F35" t="s">
        <v>519</v>
      </c>
      <c r="G35" t="s">
        <v>971</v>
      </c>
      <c r="H35" t="s">
        <v>961</v>
      </c>
      <c r="K35" t="s">
        <v>1000</v>
      </c>
      <c r="L35" t="s">
        <v>1001</v>
      </c>
      <c r="M35">
        <v>0</v>
      </c>
      <c r="N35">
        <v>3</v>
      </c>
      <c r="O35" t="s">
        <v>968</v>
      </c>
    </row>
    <row r="36" spans="2:15">
      <c r="B36" s="116" t="s">
        <v>840</v>
      </c>
      <c r="C36" t="s">
        <v>841</v>
      </c>
      <c r="D36" t="s">
        <v>625</v>
      </c>
      <c r="E36" t="s">
        <v>834</v>
      </c>
      <c r="F36" t="s">
        <v>835</v>
      </c>
      <c r="H36" t="s">
        <v>826</v>
      </c>
    </row>
    <row r="37" spans="2:15">
      <c r="B37" s="116" t="s">
        <v>792</v>
      </c>
      <c r="C37" t="s">
        <v>793</v>
      </c>
      <c r="D37" t="s">
        <v>1066</v>
      </c>
      <c r="F37" t="s">
        <v>794</v>
      </c>
      <c r="G37" t="s">
        <v>795</v>
      </c>
      <c r="H37" t="s">
        <v>796</v>
      </c>
    </row>
    <row r="38" spans="2:15">
      <c r="B38" s="116" t="s">
        <v>995</v>
      </c>
      <c r="C38" t="s">
        <v>181</v>
      </c>
      <c r="D38" t="s">
        <v>519</v>
      </c>
      <c r="E38" t="s">
        <v>519</v>
      </c>
      <c r="F38" t="s">
        <v>519</v>
      </c>
      <c r="G38" t="s">
        <v>971</v>
      </c>
      <c r="H38" t="s">
        <v>961</v>
      </c>
      <c r="K38" t="s">
        <v>996</v>
      </c>
      <c r="L38" t="s">
        <v>997</v>
      </c>
      <c r="M38">
        <v>38</v>
      </c>
      <c r="N38">
        <v>20</v>
      </c>
      <c r="O38" t="s">
        <v>968</v>
      </c>
    </row>
    <row r="39" spans="2:15">
      <c r="B39" s="116" t="s">
        <v>1002</v>
      </c>
      <c r="C39" t="s">
        <v>1003</v>
      </c>
      <c r="D39" t="s">
        <v>1004</v>
      </c>
      <c r="E39" t="s">
        <v>711</v>
      </c>
      <c r="F39" t="s">
        <v>519</v>
      </c>
      <c r="G39" t="s">
        <v>1005</v>
      </c>
    </row>
    <row r="40" spans="2:15">
      <c r="B40" s="116" t="s">
        <v>881</v>
      </c>
      <c r="C40" t="s">
        <v>882</v>
      </c>
      <c r="D40" t="s">
        <v>592</v>
      </c>
      <c r="E40" t="s">
        <v>883</v>
      </c>
      <c r="F40" t="s">
        <v>884</v>
      </c>
      <c r="H40" t="s">
        <v>796</v>
      </c>
    </row>
    <row r="41" spans="2:15">
      <c r="B41" s="116" t="s">
        <v>1012</v>
      </c>
      <c r="C41" t="s">
        <v>1013</v>
      </c>
      <c r="D41" t="s">
        <v>1014</v>
      </c>
      <c r="E41" t="s">
        <v>711</v>
      </c>
      <c r="F41" t="s">
        <v>519</v>
      </c>
      <c r="G41" t="s">
        <v>1015</v>
      </c>
      <c r="H41" t="s">
        <v>961</v>
      </c>
      <c r="K41" t="s">
        <v>1016</v>
      </c>
      <c r="L41" t="s">
        <v>1017</v>
      </c>
      <c r="M41">
        <v>0</v>
      </c>
      <c r="N41">
        <v>3</v>
      </c>
      <c r="O41" t="s">
        <v>968</v>
      </c>
    </row>
    <row r="42" spans="2:15">
      <c r="B42" s="116" t="s">
        <v>1006</v>
      </c>
      <c r="C42" t="s">
        <v>1007</v>
      </c>
      <c r="D42" t="s">
        <v>1008</v>
      </c>
      <c r="E42" t="s">
        <v>711</v>
      </c>
      <c r="F42" t="s">
        <v>519</v>
      </c>
      <c r="G42" t="s">
        <v>1009</v>
      </c>
      <c r="H42" t="s">
        <v>961</v>
      </c>
      <c r="K42" t="s">
        <v>1010</v>
      </c>
      <c r="L42" t="s">
        <v>1011</v>
      </c>
      <c r="M42">
        <v>28</v>
      </c>
      <c r="N42">
        <v>14</v>
      </c>
      <c r="O42" t="s">
        <v>968</v>
      </c>
    </row>
    <row r="43" spans="2:15">
      <c r="B43" s="116" t="s">
        <v>797</v>
      </c>
      <c r="C43" t="s">
        <v>798</v>
      </c>
      <c r="D43" t="s">
        <v>1067</v>
      </c>
      <c r="E43" t="s">
        <v>799</v>
      </c>
      <c r="F43" t="s">
        <v>800</v>
      </c>
      <c r="G43" t="s">
        <v>801</v>
      </c>
      <c r="H43" t="s">
        <v>796</v>
      </c>
    </row>
    <row r="44" spans="2:15">
      <c r="B44" s="116" t="s">
        <v>914</v>
      </c>
      <c r="C44" t="s">
        <v>915</v>
      </c>
      <c r="D44" t="s">
        <v>519</v>
      </c>
      <c r="E44" t="s">
        <v>913</v>
      </c>
      <c r="F44" t="s">
        <v>906</v>
      </c>
      <c r="H44" t="s">
        <v>781</v>
      </c>
    </row>
    <row r="45" spans="2:15">
      <c r="B45" s="116" t="s">
        <v>929</v>
      </c>
      <c r="C45" t="s">
        <v>642</v>
      </c>
      <c r="D45" t="s">
        <v>691</v>
      </c>
      <c r="H45" t="s">
        <v>796</v>
      </c>
    </row>
    <row r="46" spans="2:15">
      <c r="B46" s="116" t="s">
        <v>930</v>
      </c>
      <c r="C46" t="s">
        <v>645</v>
      </c>
      <c r="D46" t="s">
        <v>691</v>
      </c>
      <c r="H46" t="s">
        <v>796</v>
      </c>
    </row>
    <row r="47" spans="2:15">
      <c r="B47" s="116" t="s">
        <v>1018</v>
      </c>
      <c r="C47" t="s">
        <v>183</v>
      </c>
      <c r="D47" t="s">
        <v>519</v>
      </c>
      <c r="E47" t="s">
        <v>519</v>
      </c>
      <c r="F47" t="s">
        <v>519</v>
      </c>
      <c r="G47" t="s">
        <v>1015</v>
      </c>
      <c r="H47" t="s">
        <v>961</v>
      </c>
      <c r="K47" t="s">
        <v>1019</v>
      </c>
      <c r="L47" t="s">
        <v>1020</v>
      </c>
      <c r="M47">
        <v>24</v>
      </c>
      <c r="N47">
        <v>8</v>
      </c>
      <c r="O47" t="s">
        <v>968</v>
      </c>
    </row>
    <row r="48" spans="2:15">
      <c r="B48" s="116" t="s">
        <v>888</v>
      </c>
      <c r="C48" t="s">
        <v>889</v>
      </c>
      <c r="D48" t="s">
        <v>592</v>
      </c>
      <c r="E48" t="s">
        <v>890</v>
      </c>
      <c r="F48" t="s">
        <v>884</v>
      </c>
      <c r="H48" t="s">
        <v>796</v>
      </c>
    </row>
    <row r="49" spans="2:15">
      <c r="B49" s="116" t="s">
        <v>1025</v>
      </c>
      <c r="C49" t="s">
        <v>181</v>
      </c>
      <c r="D49" t="s">
        <v>1026</v>
      </c>
      <c r="E49" t="s">
        <v>519</v>
      </c>
      <c r="F49" t="s">
        <v>519</v>
      </c>
      <c r="G49" t="s">
        <v>1015</v>
      </c>
      <c r="H49" t="s">
        <v>961</v>
      </c>
    </row>
    <row r="50" spans="2:15">
      <c r="B50" s="116" t="s">
        <v>907</v>
      </c>
      <c r="C50" t="s">
        <v>908</v>
      </c>
      <c r="D50" t="s">
        <v>625</v>
      </c>
      <c r="E50" t="s">
        <v>909</v>
      </c>
      <c r="F50" t="s">
        <v>910</v>
      </c>
      <c r="H50" t="s">
        <v>781</v>
      </c>
    </row>
    <row r="51" spans="2:15">
      <c r="B51" s="116" t="s">
        <v>931</v>
      </c>
      <c r="C51" t="s">
        <v>650</v>
      </c>
      <c r="D51" t="s">
        <v>592</v>
      </c>
      <c r="H51" t="s">
        <v>796</v>
      </c>
    </row>
    <row r="52" spans="2:15">
      <c r="B52" s="116" t="s">
        <v>931</v>
      </c>
      <c r="C52" t="s">
        <v>662</v>
      </c>
      <c r="D52" t="s">
        <v>696</v>
      </c>
      <c r="H52" t="s">
        <v>796</v>
      </c>
    </row>
    <row r="53" spans="2:15">
      <c r="B53" s="116" t="s">
        <v>931</v>
      </c>
      <c r="C53" t="s">
        <v>663</v>
      </c>
      <c r="D53" t="s">
        <v>696</v>
      </c>
      <c r="H53" t="s">
        <v>796</v>
      </c>
    </row>
    <row r="54" spans="2:15">
      <c r="B54" s="116" t="s">
        <v>931</v>
      </c>
      <c r="C54" t="s">
        <v>664</v>
      </c>
      <c r="D54" t="s">
        <v>696</v>
      </c>
      <c r="H54" t="s">
        <v>796</v>
      </c>
    </row>
    <row r="55" spans="2:15">
      <c r="B55" s="116" t="s">
        <v>1021</v>
      </c>
      <c r="C55" t="s">
        <v>190</v>
      </c>
      <c r="D55" t="s">
        <v>1022</v>
      </c>
      <c r="E55" t="s">
        <v>519</v>
      </c>
      <c r="F55" t="s">
        <v>519</v>
      </c>
      <c r="G55" t="s">
        <v>1015</v>
      </c>
      <c r="H55" t="s">
        <v>961</v>
      </c>
      <c r="K55" t="s">
        <v>1023</v>
      </c>
      <c r="L55" t="s">
        <v>1024</v>
      </c>
      <c r="M55">
        <v>24</v>
      </c>
      <c r="N55">
        <v>8</v>
      </c>
      <c r="O55" t="s">
        <v>968</v>
      </c>
    </row>
    <row r="56" spans="2:15">
      <c r="B56" s="116" t="s">
        <v>577</v>
      </c>
      <c r="C56" t="s">
        <v>770</v>
      </c>
      <c r="D56" t="s">
        <v>519</v>
      </c>
      <c r="E56" t="s">
        <v>519</v>
      </c>
      <c r="F56" t="s">
        <v>771</v>
      </c>
      <c r="G56" t="s">
        <v>772</v>
      </c>
      <c r="H56" t="s">
        <v>773</v>
      </c>
    </row>
    <row r="57" spans="2:15">
      <c r="B57" s="116" t="s">
        <v>885</v>
      </c>
      <c r="C57" t="s">
        <v>886</v>
      </c>
      <c r="D57" t="s">
        <v>592</v>
      </c>
      <c r="E57" t="s">
        <v>887</v>
      </c>
      <c r="F57" t="s">
        <v>884</v>
      </c>
      <c r="H57" t="s">
        <v>796</v>
      </c>
    </row>
    <row r="58" spans="2:15">
      <c r="B58" s="116" t="s">
        <v>916</v>
      </c>
      <c r="C58" t="s">
        <v>917</v>
      </c>
      <c r="D58" t="s">
        <v>519</v>
      </c>
      <c r="E58" t="s">
        <v>918</v>
      </c>
      <c r="F58" t="s">
        <v>910</v>
      </c>
      <c r="H58" t="s">
        <v>781</v>
      </c>
    </row>
    <row r="59" spans="2:15">
      <c r="B59" s="116" t="s">
        <v>922</v>
      </c>
      <c r="C59" t="s">
        <v>923</v>
      </c>
      <c r="D59" t="s">
        <v>592</v>
      </c>
      <c r="E59" t="s">
        <v>924</v>
      </c>
      <c r="F59" t="s">
        <v>772</v>
      </c>
      <c r="H59" t="s">
        <v>796</v>
      </c>
    </row>
    <row r="60" spans="2:15">
      <c r="B60" s="116" t="s">
        <v>823</v>
      </c>
      <c r="C60" t="s">
        <v>824</v>
      </c>
      <c r="D60" t="s">
        <v>519</v>
      </c>
      <c r="E60" t="s">
        <v>519</v>
      </c>
      <c r="F60" t="s">
        <v>825</v>
      </c>
      <c r="G60" t="s">
        <v>813</v>
      </c>
      <c r="H60" t="s">
        <v>773</v>
      </c>
    </row>
    <row r="61" spans="2:15">
      <c r="B61" s="116" t="s">
        <v>891</v>
      </c>
      <c r="C61" t="s">
        <v>892</v>
      </c>
      <c r="D61" t="s">
        <v>592</v>
      </c>
      <c r="E61" t="s">
        <v>890</v>
      </c>
      <c r="F61" t="s">
        <v>884</v>
      </c>
      <c r="H61" t="s">
        <v>796</v>
      </c>
    </row>
    <row r="62" spans="2:15">
      <c r="B62" s="116" t="s">
        <v>878</v>
      </c>
      <c r="C62" t="s">
        <v>879</v>
      </c>
      <c r="D62" t="s">
        <v>592</v>
      </c>
      <c r="E62" t="s">
        <v>880</v>
      </c>
      <c r="F62" t="s">
        <v>813</v>
      </c>
      <c r="H62" t="s">
        <v>796</v>
      </c>
    </row>
    <row r="63" spans="2:15">
      <c r="B63" s="116" t="s">
        <v>815</v>
      </c>
      <c r="C63" t="s">
        <v>816</v>
      </c>
      <c r="D63" t="s">
        <v>539</v>
      </c>
      <c r="E63" t="s">
        <v>519</v>
      </c>
      <c r="F63" t="s">
        <v>817</v>
      </c>
      <c r="G63" t="s">
        <v>818</v>
      </c>
      <c r="H63" t="s">
        <v>727</v>
      </c>
    </row>
    <row r="64" spans="2:15">
      <c r="B64" s="116" t="s">
        <v>537</v>
      </c>
      <c r="C64" t="s">
        <v>842</v>
      </c>
      <c r="D64" t="s">
        <v>625</v>
      </c>
      <c r="E64" t="s">
        <v>834</v>
      </c>
      <c r="F64" t="s">
        <v>843</v>
      </c>
      <c r="H64" t="s">
        <v>826</v>
      </c>
    </row>
    <row r="65" spans="2:15">
      <c r="B65" s="116" t="s">
        <v>537</v>
      </c>
      <c r="C65" t="s">
        <v>860</v>
      </c>
      <c r="D65" t="s">
        <v>625</v>
      </c>
      <c r="E65" t="s">
        <v>834</v>
      </c>
      <c r="F65" t="s">
        <v>861</v>
      </c>
      <c r="H65" t="s">
        <v>826</v>
      </c>
    </row>
    <row r="66" spans="2:15">
      <c r="B66" s="116" t="s">
        <v>537</v>
      </c>
      <c r="C66" t="s">
        <v>612</v>
      </c>
      <c r="D66" t="s">
        <v>592</v>
      </c>
      <c r="E66" t="s">
        <v>894</v>
      </c>
      <c r="F66" t="s">
        <v>772</v>
      </c>
      <c r="H66" t="s">
        <v>893</v>
      </c>
    </row>
    <row r="67" spans="2:15">
      <c r="B67" s="116" t="s">
        <v>537</v>
      </c>
      <c r="C67" t="s">
        <v>613</v>
      </c>
      <c r="D67" t="s">
        <v>592</v>
      </c>
      <c r="E67" t="s">
        <v>895</v>
      </c>
      <c r="F67" t="s">
        <v>772</v>
      </c>
      <c r="H67" t="s">
        <v>893</v>
      </c>
    </row>
    <row r="68" spans="2:15">
      <c r="B68" s="116" t="s">
        <v>537</v>
      </c>
      <c r="C68" t="s">
        <v>614</v>
      </c>
      <c r="D68" t="s">
        <v>592</v>
      </c>
      <c r="E68" t="s">
        <v>896</v>
      </c>
      <c r="F68" t="s">
        <v>772</v>
      </c>
      <c r="H68" t="s">
        <v>893</v>
      </c>
    </row>
    <row r="69" spans="2:15">
      <c r="B69" s="116" t="s">
        <v>537</v>
      </c>
      <c r="C69" t="s">
        <v>615</v>
      </c>
      <c r="D69" t="s">
        <v>592</v>
      </c>
      <c r="E69" t="s">
        <v>897</v>
      </c>
      <c r="F69" t="s">
        <v>772</v>
      </c>
      <c r="H69" t="s">
        <v>893</v>
      </c>
    </row>
    <row r="70" spans="2:15">
      <c r="B70" s="116" t="s">
        <v>900</v>
      </c>
      <c r="C70" t="s">
        <v>621</v>
      </c>
      <c r="D70" t="s">
        <v>901</v>
      </c>
      <c r="E70" t="s">
        <v>902</v>
      </c>
      <c r="F70" t="s">
        <v>903</v>
      </c>
      <c r="H70" t="s">
        <v>781</v>
      </c>
    </row>
    <row r="71" spans="2:15">
      <c r="B71" s="116" t="s">
        <v>639</v>
      </c>
      <c r="C71" t="s">
        <v>640</v>
      </c>
      <c r="D71" t="s">
        <v>690</v>
      </c>
      <c r="H71" t="s">
        <v>796</v>
      </c>
    </row>
    <row r="72" spans="2:15">
      <c r="B72" s="116" t="s">
        <v>639</v>
      </c>
      <c r="C72" t="s">
        <v>657</v>
      </c>
      <c r="D72" t="s">
        <v>695</v>
      </c>
      <c r="G72" t="s">
        <v>936</v>
      </c>
      <c r="H72" t="s">
        <v>796</v>
      </c>
    </row>
    <row r="73" spans="2:15">
      <c r="B73" s="116" t="s">
        <v>639</v>
      </c>
      <c r="C73" t="s">
        <v>658</v>
      </c>
      <c r="D73" t="s">
        <v>695</v>
      </c>
      <c r="G73" t="s">
        <v>936</v>
      </c>
      <c r="H73" t="s">
        <v>796</v>
      </c>
    </row>
    <row r="74" spans="2:15">
      <c r="B74" s="116" t="s">
        <v>639</v>
      </c>
      <c r="C74" t="s">
        <v>659</v>
      </c>
      <c r="D74" t="s">
        <v>695</v>
      </c>
      <c r="G74" t="s">
        <v>936</v>
      </c>
      <c r="H74" t="s">
        <v>796</v>
      </c>
    </row>
    <row r="75" spans="2:15">
      <c r="B75" s="116" t="s">
        <v>639</v>
      </c>
      <c r="C75" t="s">
        <v>660</v>
      </c>
      <c r="D75" t="s">
        <v>695</v>
      </c>
      <c r="G75" t="s">
        <v>936</v>
      </c>
      <c r="H75" t="s">
        <v>796</v>
      </c>
    </row>
    <row r="76" spans="2:15">
      <c r="B76" s="116" t="s">
        <v>519</v>
      </c>
      <c r="C76" t="s">
        <v>648</v>
      </c>
      <c r="D76" t="s">
        <v>106</v>
      </c>
      <c r="H76" t="s">
        <v>796</v>
      </c>
    </row>
    <row r="77" spans="2:15">
      <c r="B77" s="116" t="s">
        <v>519</v>
      </c>
      <c r="C77" t="s">
        <v>985</v>
      </c>
      <c r="D77" t="s">
        <v>519</v>
      </c>
      <c r="E77" t="s">
        <v>519</v>
      </c>
      <c r="F77" t="s">
        <v>519</v>
      </c>
      <c r="G77" t="s">
        <v>986</v>
      </c>
      <c r="H77" t="s">
        <v>961</v>
      </c>
      <c r="K77" t="s">
        <v>987</v>
      </c>
      <c r="L77" t="s">
        <v>988</v>
      </c>
      <c r="M77">
        <v>0</v>
      </c>
      <c r="N77">
        <v>3</v>
      </c>
      <c r="O77" t="s">
        <v>968</v>
      </c>
    </row>
    <row r="78" spans="2:15">
      <c r="B78" s="116" t="s">
        <v>711</v>
      </c>
      <c r="C78" t="s">
        <v>852</v>
      </c>
      <c r="D78" t="s">
        <v>106</v>
      </c>
      <c r="E78" t="s">
        <v>853</v>
      </c>
      <c r="F78" t="s">
        <v>854</v>
      </c>
      <c r="H78" t="s">
        <v>826</v>
      </c>
    </row>
    <row r="79" spans="2:15">
      <c r="B79" s="116" t="s">
        <v>0</v>
      </c>
      <c r="C79" t="s">
        <v>774</v>
      </c>
      <c r="D79" t="s">
        <v>519</v>
      </c>
      <c r="E79" t="s">
        <v>519</v>
      </c>
      <c r="F79" t="s">
        <v>775</v>
      </c>
      <c r="G79" t="s">
        <v>776</v>
      </c>
      <c r="H79" t="s">
        <v>727</v>
      </c>
    </row>
    <row r="80" spans="2:15">
      <c r="B80" s="116" t="s">
        <v>0</v>
      </c>
      <c r="C80" t="s">
        <v>802</v>
      </c>
      <c r="D80" t="s">
        <v>1065</v>
      </c>
      <c r="E80" t="s">
        <v>509</v>
      </c>
      <c r="F80" t="s">
        <v>803</v>
      </c>
      <c r="G80" t="s">
        <v>804</v>
      </c>
      <c r="H80" t="s">
        <v>727</v>
      </c>
    </row>
    <row r="81" spans="1:8">
      <c r="B81" s="116" t="s">
        <v>0</v>
      </c>
      <c r="C81" t="s">
        <v>805</v>
      </c>
      <c r="D81" t="s">
        <v>1068</v>
      </c>
      <c r="E81" t="s">
        <v>532</v>
      </c>
      <c r="F81" t="s">
        <v>806</v>
      </c>
      <c r="G81" t="s">
        <v>807</v>
      </c>
      <c r="H81" t="s">
        <v>727</v>
      </c>
    </row>
    <row r="82" spans="1:8">
      <c r="B82" s="116" t="s">
        <v>0</v>
      </c>
      <c r="C82" t="s">
        <v>808</v>
      </c>
      <c r="D82" t="s">
        <v>519</v>
      </c>
      <c r="E82" t="s">
        <v>519</v>
      </c>
      <c r="F82" t="s">
        <v>809</v>
      </c>
      <c r="G82" t="s">
        <v>810</v>
      </c>
      <c r="H82" t="s">
        <v>727</v>
      </c>
    </row>
    <row r="83" spans="1:8">
      <c r="B83" s="116" t="s">
        <v>0</v>
      </c>
      <c r="C83" t="s">
        <v>811</v>
      </c>
      <c r="D83" t="s">
        <v>519</v>
      </c>
      <c r="E83" t="s">
        <v>519</v>
      </c>
      <c r="F83" t="s">
        <v>812</v>
      </c>
      <c r="G83" t="s">
        <v>813</v>
      </c>
      <c r="H83" t="s">
        <v>814</v>
      </c>
    </row>
    <row r="84" spans="1:8">
      <c r="B84" s="116" t="s">
        <v>0</v>
      </c>
      <c r="C84" t="s">
        <v>819</v>
      </c>
      <c r="D84" t="s">
        <v>1068</v>
      </c>
      <c r="E84" t="s">
        <v>820</v>
      </c>
      <c r="F84" t="s">
        <v>821</v>
      </c>
      <c r="G84" t="s">
        <v>822</v>
      </c>
      <c r="H84" t="s">
        <v>814</v>
      </c>
    </row>
    <row r="85" spans="1:8">
      <c r="H85" t="s">
        <v>725</v>
      </c>
    </row>
    <row r="86" spans="1:8">
      <c r="A86" t="s">
        <v>726</v>
      </c>
      <c r="H86" t="s">
        <v>727</v>
      </c>
    </row>
    <row r="87" spans="1:8">
      <c r="H87" t="s">
        <v>727</v>
      </c>
    </row>
    <row r="88" spans="1:8">
      <c r="H88" t="s">
        <v>727</v>
      </c>
    </row>
    <row r="89" spans="1:8">
      <c r="A89" t="s">
        <v>728</v>
      </c>
      <c r="H89" t="s">
        <v>727</v>
      </c>
    </row>
    <row r="90" spans="1:8">
      <c r="A90" t="s">
        <v>729</v>
      </c>
      <c r="H90" t="s">
        <v>727</v>
      </c>
    </row>
    <row r="91" spans="1:8">
      <c r="H91" t="s">
        <v>727</v>
      </c>
    </row>
    <row r="92" spans="1:8">
      <c r="A92" t="s">
        <v>730</v>
      </c>
      <c r="H92" t="s">
        <v>727</v>
      </c>
    </row>
    <row r="93" spans="1:8">
      <c r="H93" t="s">
        <v>727</v>
      </c>
    </row>
    <row r="94" spans="1:8">
      <c r="A94" t="s">
        <v>731</v>
      </c>
      <c r="H94" t="s">
        <v>727</v>
      </c>
    </row>
    <row r="95" spans="1:8">
      <c r="H95" t="s">
        <v>727</v>
      </c>
    </row>
    <row r="96" spans="1:8">
      <c r="A96" t="s">
        <v>732</v>
      </c>
      <c r="H96" t="s">
        <v>727</v>
      </c>
    </row>
    <row r="97" spans="1:11">
      <c r="H97" t="s">
        <v>727</v>
      </c>
    </row>
    <row r="98" spans="1:11">
      <c r="A98" t="s">
        <v>733</v>
      </c>
      <c r="H98" t="s">
        <v>727</v>
      </c>
      <c r="K98" t="s">
        <v>734</v>
      </c>
    </row>
    <row r="99" spans="1:11">
      <c r="H99" t="s">
        <v>727</v>
      </c>
    </row>
    <row r="100" spans="1:11">
      <c r="A100" t="s">
        <v>735</v>
      </c>
      <c r="H100" t="s">
        <v>727</v>
      </c>
    </row>
    <row r="101" spans="1:11">
      <c r="H101" t="s">
        <v>727</v>
      </c>
    </row>
    <row r="102" spans="1:11">
      <c r="A102" t="s">
        <v>736</v>
      </c>
      <c r="H102" t="s">
        <v>727</v>
      </c>
    </row>
    <row r="103" spans="1:11">
      <c r="A103" t="s">
        <v>737</v>
      </c>
      <c r="H103" t="s">
        <v>727</v>
      </c>
    </row>
    <row r="104" spans="1:11">
      <c r="A104" t="s">
        <v>738</v>
      </c>
      <c r="H104" t="s">
        <v>727</v>
      </c>
    </row>
    <row r="105" spans="1:11">
      <c r="C105" t="s">
        <v>739</v>
      </c>
      <c r="H105" t="s">
        <v>727</v>
      </c>
    </row>
    <row r="106" spans="1:11">
      <c r="A106" t="s">
        <v>740</v>
      </c>
      <c r="H106" t="s">
        <v>727</v>
      </c>
    </row>
    <row r="107" spans="1:11">
      <c r="C107" t="s">
        <v>741</v>
      </c>
      <c r="H107" t="s">
        <v>727</v>
      </c>
    </row>
    <row r="108" spans="1:11">
      <c r="C108" t="s">
        <v>742</v>
      </c>
      <c r="H108" t="s">
        <v>727</v>
      </c>
    </row>
    <row r="109" spans="1:11">
      <c r="C109" t="s">
        <v>743</v>
      </c>
      <c r="H109" t="s">
        <v>727</v>
      </c>
    </row>
    <row r="110" spans="1:11">
      <c r="A110" t="s">
        <v>744</v>
      </c>
      <c r="H110" t="s">
        <v>727</v>
      </c>
    </row>
    <row r="111" spans="1:11">
      <c r="C111" t="s">
        <v>745</v>
      </c>
      <c r="H111" t="s">
        <v>727</v>
      </c>
    </row>
    <row r="112" spans="1:11">
      <c r="C112" t="s">
        <v>746</v>
      </c>
      <c r="H112" t="s">
        <v>727</v>
      </c>
    </row>
    <row r="113" spans="1:8">
      <c r="A113" t="s">
        <v>747</v>
      </c>
      <c r="H113" t="s">
        <v>727</v>
      </c>
    </row>
    <row r="114" spans="1:8">
      <c r="C114" t="s">
        <v>748</v>
      </c>
      <c r="H114" t="s">
        <v>727</v>
      </c>
    </row>
    <row r="115" spans="1:8">
      <c r="C115" t="s">
        <v>749</v>
      </c>
      <c r="H115" t="s">
        <v>727</v>
      </c>
    </row>
    <row r="116" spans="1:8">
      <c r="A116" t="s">
        <v>750</v>
      </c>
      <c r="H116" t="s">
        <v>727</v>
      </c>
    </row>
    <row r="117" spans="1:8">
      <c r="D117" t="s">
        <v>751</v>
      </c>
      <c r="H117" t="s">
        <v>727</v>
      </c>
    </row>
    <row r="118" spans="1:8">
      <c r="A118" t="s">
        <v>752</v>
      </c>
      <c r="H118" t="s">
        <v>727</v>
      </c>
    </row>
    <row r="119" spans="1:8">
      <c r="D119" t="s">
        <v>753</v>
      </c>
      <c r="H119" t="s">
        <v>727</v>
      </c>
    </row>
    <row r="120" spans="1:8">
      <c r="D120" t="s">
        <v>754</v>
      </c>
      <c r="H120" t="s">
        <v>727</v>
      </c>
    </row>
    <row r="121" spans="1:8">
      <c r="A121" t="s">
        <v>755</v>
      </c>
      <c r="H121" t="s">
        <v>727</v>
      </c>
    </row>
    <row r="122" spans="1:8">
      <c r="A122" t="s">
        <v>756</v>
      </c>
      <c r="H122" t="s">
        <v>727</v>
      </c>
    </row>
    <row r="123" spans="1:8">
      <c r="D123" t="s">
        <v>757</v>
      </c>
      <c r="H123" t="s">
        <v>727</v>
      </c>
    </row>
    <row r="124" spans="1:8">
      <c r="A124" t="s">
        <v>758</v>
      </c>
      <c r="H124" t="s">
        <v>727</v>
      </c>
    </row>
    <row r="125" spans="1:8">
      <c r="D125" t="s">
        <v>759</v>
      </c>
      <c r="H125" t="s">
        <v>727</v>
      </c>
    </row>
    <row r="126" spans="1:8">
      <c r="A126" t="s">
        <v>760</v>
      </c>
      <c r="H126" t="s">
        <v>727</v>
      </c>
    </row>
    <row r="127" spans="1:8">
      <c r="D127" t="s">
        <v>761</v>
      </c>
      <c r="H127" t="s">
        <v>727</v>
      </c>
    </row>
    <row r="128" spans="1:8">
      <c r="H128" t="s">
        <v>727</v>
      </c>
    </row>
    <row r="129" spans="1:8">
      <c r="A129" t="s">
        <v>762</v>
      </c>
      <c r="H129" t="s">
        <v>727</v>
      </c>
    </row>
    <row r="130" spans="1:8">
      <c r="C130" t="s">
        <v>763</v>
      </c>
      <c r="H130" t="s">
        <v>727</v>
      </c>
    </row>
    <row r="132" spans="1:8">
      <c r="A132" t="s">
        <v>764</v>
      </c>
    </row>
    <row r="134" spans="1:8">
      <c r="A134" t="s">
        <v>765</v>
      </c>
    </row>
    <row r="136" spans="1:8">
      <c r="A136" t="s">
        <v>563</v>
      </c>
      <c r="C136" t="s">
        <v>766</v>
      </c>
      <c r="D136" t="s">
        <v>767</v>
      </c>
      <c r="E136" t="s">
        <v>597</v>
      </c>
      <c r="F136" t="s">
        <v>768</v>
      </c>
      <c r="G136" t="s">
        <v>769</v>
      </c>
    </row>
    <row r="137" spans="1:8">
      <c r="H137" t="s">
        <v>826</v>
      </c>
    </row>
    <row r="138" spans="1:8">
      <c r="H138" t="s">
        <v>826</v>
      </c>
    </row>
    <row r="139" spans="1:8">
      <c r="A139" t="s">
        <v>827</v>
      </c>
      <c r="H139" t="s">
        <v>826</v>
      </c>
    </row>
    <row r="140" spans="1:8">
      <c r="H140" t="s">
        <v>826</v>
      </c>
    </row>
    <row r="141" spans="1:8">
      <c r="A141" t="s">
        <v>828</v>
      </c>
      <c r="H141" t="s">
        <v>826</v>
      </c>
    </row>
    <row r="142" spans="1:8">
      <c r="H142" t="s">
        <v>826</v>
      </c>
    </row>
    <row r="143" spans="1:8">
      <c r="A143" t="s">
        <v>829</v>
      </c>
      <c r="H143" t="s">
        <v>826</v>
      </c>
    </row>
    <row r="144" spans="1:8">
      <c r="H144" t="s">
        <v>826</v>
      </c>
    </row>
    <row r="145" spans="1:8">
      <c r="A145" t="s">
        <v>563</v>
      </c>
      <c r="C145" t="s">
        <v>564</v>
      </c>
      <c r="D145" t="s">
        <v>686</v>
      </c>
      <c r="E145" t="s">
        <v>830</v>
      </c>
      <c r="F145" t="s">
        <v>831</v>
      </c>
      <c r="H145" t="s">
        <v>826</v>
      </c>
    </row>
    <row r="147" spans="1:8">
      <c r="A147" t="s">
        <v>562</v>
      </c>
      <c r="H147" t="s">
        <v>826</v>
      </c>
    </row>
    <row r="148" spans="1:8">
      <c r="H148" t="s">
        <v>826</v>
      </c>
    </row>
    <row r="149" spans="1:8">
      <c r="A149" t="s">
        <v>563</v>
      </c>
      <c r="C149" t="s">
        <v>564</v>
      </c>
      <c r="D149" t="s">
        <v>686</v>
      </c>
      <c r="E149" t="s">
        <v>830</v>
      </c>
      <c r="F149" t="s">
        <v>831</v>
      </c>
      <c r="H149" t="s">
        <v>826</v>
      </c>
    </row>
    <row r="150" spans="1:8">
      <c r="H150" t="s">
        <v>826</v>
      </c>
    </row>
    <row r="151" spans="1:8">
      <c r="A151" t="s">
        <v>572</v>
      </c>
      <c r="H151" t="s">
        <v>826</v>
      </c>
    </row>
    <row r="152" spans="1:8">
      <c r="H152" t="s">
        <v>826</v>
      </c>
    </row>
    <row r="153" spans="1:8">
      <c r="A153" t="s">
        <v>563</v>
      </c>
      <c r="C153" t="s">
        <v>573</v>
      </c>
      <c r="D153" t="s">
        <v>686</v>
      </c>
      <c r="E153" t="s">
        <v>830</v>
      </c>
      <c r="F153" t="s">
        <v>831</v>
      </c>
      <c r="H153" t="s">
        <v>826</v>
      </c>
    </row>
    <row r="154" spans="1:8">
      <c r="H154" t="s">
        <v>826</v>
      </c>
    </row>
    <row r="155" spans="1:8">
      <c r="A155" t="s">
        <v>575</v>
      </c>
      <c r="H155" t="s">
        <v>826</v>
      </c>
    </row>
    <row r="156" spans="1:8">
      <c r="A156" t="s">
        <v>576</v>
      </c>
      <c r="H156" t="s">
        <v>826</v>
      </c>
    </row>
    <row r="157" spans="1:8">
      <c r="H157" t="s">
        <v>826</v>
      </c>
    </row>
    <row r="158" spans="1:8">
      <c r="A158" t="s">
        <v>563</v>
      </c>
      <c r="C158" t="s">
        <v>564</v>
      </c>
      <c r="D158" t="s">
        <v>686</v>
      </c>
      <c r="E158" t="s">
        <v>830</v>
      </c>
      <c r="F158" t="s">
        <v>831</v>
      </c>
      <c r="H158" t="s">
        <v>826</v>
      </c>
    </row>
    <row r="159" spans="1:8">
      <c r="H159" t="s">
        <v>826</v>
      </c>
    </row>
    <row r="160" spans="1:8">
      <c r="A160" t="s">
        <v>580</v>
      </c>
      <c r="H160" t="s">
        <v>826</v>
      </c>
    </row>
    <row r="161" spans="1:8">
      <c r="H161" t="s">
        <v>826</v>
      </c>
    </row>
    <row r="162" spans="1:8">
      <c r="A162" t="s">
        <v>563</v>
      </c>
      <c r="C162" t="s">
        <v>573</v>
      </c>
      <c r="D162" t="s">
        <v>686</v>
      </c>
      <c r="E162" t="s">
        <v>830</v>
      </c>
      <c r="F162" t="s">
        <v>831</v>
      </c>
      <c r="H162" t="s">
        <v>826</v>
      </c>
    </row>
    <row r="165" spans="1:8">
      <c r="A165" t="s">
        <v>862</v>
      </c>
      <c r="H165" t="s">
        <v>796</v>
      </c>
    </row>
    <row r="166" spans="1:8">
      <c r="H166" t="s">
        <v>796</v>
      </c>
    </row>
    <row r="167" spans="1:8">
      <c r="A167" t="s">
        <v>863</v>
      </c>
      <c r="H167" t="s">
        <v>796</v>
      </c>
    </row>
    <row r="168" spans="1:8">
      <c r="H168" t="s">
        <v>796</v>
      </c>
    </row>
    <row r="169" spans="1:8">
      <c r="A169" t="s">
        <v>563</v>
      </c>
      <c r="C169" t="s">
        <v>596</v>
      </c>
      <c r="D169" t="s">
        <v>597</v>
      </c>
      <c r="E169" t="s">
        <v>864</v>
      </c>
      <c r="F169" t="s">
        <v>865</v>
      </c>
      <c r="H169" t="s">
        <v>796</v>
      </c>
    </row>
    <row r="170" spans="1:8">
      <c r="H170" t="s">
        <v>796</v>
      </c>
    </row>
    <row r="171" spans="1:8">
      <c r="A171" t="s">
        <v>595</v>
      </c>
      <c r="H171" t="s">
        <v>796</v>
      </c>
    </row>
    <row r="172" spans="1:8">
      <c r="H172" t="s">
        <v>796</v>
      </c>
    </row>
    <row r="173" spans="1:8">
      <c r="A173" t="s">
        <v>563</v>
      </c>
      <c r="C173" t="s">
        <v>596</v>
      </c>
      <c r="D173" t="s">
        <v>597</v>
      </c>
      <c r="E173" t="s">
        <v>864</v>
      </c>
      <c r="F173" t="s">
        <v>865</v>
      </c>
      <c r="H173" t="s">
        <v>796</v>
      </c>
    </row>
    <row r="176" spans="1:8">
      <c r="A176" t="s">
        <v>610</v>
      </c>
      <c r="H176" t="s">
        <v>893</v>
      </c>
    </row>
    <row r="177" spans="1:8">
      <c r="H177" t="s">
        <v>893</v>
      </c>
    </row>
    <row r="178" spans="1:8">
      <c r="A178" t="s">
        <v>563</v>
      </c>
      <c r="C178" t="s">
        <v>611</v>
      </c>
      <c r="D178" t="s">
        <v>597</v>
      </c>
      <c r="E178" t="s">
        <v>864</v>
      </c>
      <c r="F178" t="s">
        <v>865</v>
      </c>
      <c r="H178" t="s">
        <v>893</v>
      </c>
    </row>
    <row r="180" spans="1:8">
      <c r="A180" t="s">
        <v>616</v>
      </c>
      <c r="H180" t="s">
        <v>781</v>
      </c>
    </row>
    <row r="181" spans="1:8">
      <c r="H181" t="s">
        <v>781</v>
      </c>
    </row>
    <row r="182" spans="1:8">
      <c r="A182" t="s">
        <v>563</v>
      </c>
      <c r="C182" t="s">
        <v>617</v>
      </c>
      <c r="D182" t="s">
        <v>597</v>
      </c>
      <c r="E182" t="s">
        <v>898</v>
      </c>
      <c r="F182" t="s">
        <v>899</v>
      </c>
      <c r="H182" t="s">
        <v>781</v>
      </c>
    </row>
    <row r="184" spans="1:8">
      <c r="A184" t="s">
        <v>629</v>
      </c>
    </row>
    <row r="186" spans="1:8">
      <c r="A186" t="s">
        <v>630</v>
      </c>
      <c r="C186" t="s">
        <v>631</v>
      </c>
      <c r="D186" t="s">
        <v>632</v>
      </c>
      <c r="E186" t="s">
        <v>864</v>
      </c>
      <c r="F186" t="s">
        <v>865</v>
      </c>
    </row>
    <row r="190" spans="1:8">
      <c r="A190" t="s">
        <v>925</v>
      </c>
    </row>
    <row r="192" spans="1:8">
      <c r="A192" t="s">
        <v>926</v>
      </c>
      <c r="H192" t="s">
        <v>796</v>
      </c>
    </row>
    <row r="193" spans="1:8">
      <c r="H193" t="s">
        <v>796</v>
      </c>
    </row>
    <row r="194" spans="1:8">
      <c r="A194" t="s">
        <v>652</v>
      </c>
      <c r="C194" t="s">
        <v>653</v>
      </c>
      <c r="D194" t="s">
        <v>689</v>
      </c>
      <c r="G194" t="s">
        <v>927</v>
      </c>
      <c r="H194" t="s">
        <v>796</v>
      </c>
    </row>
    <row r="195" spans="1:8">
      <c r="H195" t="s">
        <v>796</v>
      </c>
    </row>
    <row r="196" spans="1:8">
      <c r="H196" t="s">
        <v>796</v>
      </c>
    </row>
    <row r="197" spans="1:8">
      <c r="H197" t="s">
        <v>796</v>
      </c>
    </row>
    <row r="198" spans="1:8">
      <c r="H198" t="s">
        <v>796</v>
      </c>
    </row>
    <row r="199" spans="1:8">
      <c r="H199" t="s">
        <v>796</v>
      </c>
    </row>
    <row r="200" spans="1:8">
      <c r="H200" t="s">
        <v>796</v>
      </c>
    </row>
    <row r="201" spans="1:8">
      <c r="A201" t="s">
        <v>651</v>
      </c>
      <c r="H201" t="s">
        <v>796</v>
      </c>
    </row>
    <row r="202" spans="1:8">
      <c r="H202" t="s">
        <v>796</v>
      </c>
    </row>
    <row r="203" spans="1:8">
      <c r="A203" t="s">
        <v>652</v>
      </c>
      <c r="C203" t="s">
        <v>653</v>
      </c>
      <c r="D203" t="s">
        <v>692</v>
      </c>
      <c r="G203" t="s">
        <v>927</v>
      </c>
      <c r="H203" t="s">
        <v>796</v>
      </c>
    </row>
    <row r="204" spans="1:8">
      <c r="H204" t="s">
        <v>796</v>
      </c>
    </row>
    <row r="205" spans="1:8">
      <c r="H205" t="s">
        <v>796</v>
      </c>
    </row>
    <row r="206" spans="1:8">
      <c r="A206" t="s">
        <v>661</v>
      </c>
      <c r="H206" t="s">
        <v>796</v>
      </c>
    </row>
    <row r="207" spans="1:8">
      <c r="H207" t="s">
        <v>796</v>
      </c>
    </row>
    <row r="208" spans="1:8">
      <c r="A208" t="s">
        <v>652</v>
      </c>
      <c r="C208" t="s">
        <v>653</v>
      </c>
      <c r="D208" t="s">
        <v>692</v>
      </c>
      <c r="G208" t="s">
        <v>927</v>
      </c>
      <c r="H208" t="s">
        <v>796</v>
      </c>
    </row>
    <row r="212" spans="1:8">
      <c r="A212" t="s">
        <v>937</v>
      </c>
      <c r="H212" t="s">
        <v>938</v>
      </c>
    </row>
    <row r="213" spans="1:8">
      <c r="H213" t="s">
        <v>938</v>
      </c>
    </row>
    <row r="214" spans="1:8">
      <c r="A214" t="s">
        <v>939</v>
      </c>
      <c r="H214" t="s">
        <v>938</v>
      </c>
    </row>
    <row r="215" spans="1:8">
      <c r="H215" t="s">
        <v>938</v>
      </c>
    </row>
    <row r="216" spans="1:8">
      <c r="D216" t="s">
        <v>940</v>
      </c>
      <c r="F216" t="s">
        <v>941</v>
      </c>
      <c r="H216" t="s">
        <v>938</v>
      </c>
    </row>
    <row r="217" spans="1:8">
      <c r="D217" t="s">
        <v>942</v>
      </c>
      <c r="F217" t="s">
        <v>943</v>
      </c>
      <c r="H217" t="s">
        <v>938</v>
      </c>
    </row>
    <row r="218" spans="1:8">
      <c r="D218" t="s">
        <v>944</v>
      </c>
      <c r="F218" t="s">
        <v>945</v>
      </c>
      <c r="H218" t="s">
        <v>938</v>
      </c>
    </row>
    <row r="219" spans="1:8">
      <c r="F219" t="s">
        <v>946</v>
      </c>
      <c r="H219" t="s">
        <v>938</v>
      </c>
    </row>
    <row r="220" spans="1:8">
      <c r="F220" t="s">
        <v>947</v>
      </c>
      <c r="H220" t="s">
        <v>938</v>
      </c>
    </row>
    <row r="221" spans="1:8">
      <c r="D221" t="s">
        <v>948</v>
      </c>
      <c r="F221" t="s">
        <v>949</v>
      </c>
      <c r="H221" t="s">
        <v>938</v>
      </c>
    </row>
    <row r="222" spans="1:8">
      <c r="H222" t="s">
        <v>938</v>
      </c>
    </row>
    <row r="224" spans="1:8">
      <c r="A224" t="s">
        <v>950</v>
      </c>
      <c r="H224" t="s">
        <v>727</v>
      </c>
    </row>
    <row r="225" spans="1:8">
      <c r="H225" t="s">
        <v>727</v>
      </c>
    </row>
    <row r="226" spans="1:8">
      <c r="A226" t="s">
        <v>951</v>
      </c>
      <c r="H226" t="s">
        <v>727</v>
      </c>
    </row>
    <row r="227" spans="1:8">
      <c r="D227" t="s">
        <v>952</v>
      </c>
      <c r="F227" t="s">
        <v>953</v>
      </c>
      <c r="H227" t="s">
        <v>727</v>
      </c>
    </row>
    <row r="228" spans="1:8">
      <c r="D228" t="s">
        <v>954</v>
      </c>
      <c r="F228" t="s">
        <v>955</v>
      </c>
      <c r="H228" t="s">
        <v>727</v>
      </c>
    </row>
    <row r="229" spans="1:8">
      <c r="A229" t="s">
        <v>956</v>
      </c>
      <c r="H229" t="s">
        <v>727</v>
      </c>
    </row>
    <row r="230" spans="1:8">
      <c r="D230" t="s">
        <v>952</v>
      </c>
      <c r="F230" t="s">
        <v>957</v>
      </c>
      <c r="H230" t="s">
        <v>727</v>
      </c>
    </row>
    <row r="231" spans="1:8">
      <c r="D231" t="s">
        <v>954</v>
      </c>
      <c r="F231" t="s">
        <v>958</v>
      </c>
      <c r="H231" t="s">
        <v>727</v>
      </c>
    </row>
    <row r="232" spans="1:8">
      <c r="H232" t="s">
        <v>727</v>
      </c>
    </row>
    <row r="235" spans="1:8">
      <c r="A235" t="s">
        <v>959</v>
      </c>
    </row>
    <row r="240" spans="1:8">
      <c r="A240" t="s">
        <v>960</v>
      </c>
      <c r="H240" t="s">
        <v>961</v>
      </c>
    </row>
    <row r="241" spans="1:8">
      <c r="H241" t="s">
        <v>961</v>
      </c>
    </row>
    <row r="242" spans="1:8">
      <c r="A242" t="s">
        <v>962</v>
      </c>
      <c r="H242" t="s">
        <v>961</v>
      </c>
    </row>
    <row r="243" spans="1:8">
      <c r="H243" t="s">
        <v>961</v>
      </c>
    </row>
    <row r="244" spans="1:8">
      <c r="A244" t="s">
        <v>630</v>
      </c>
      <c r="C244" t="s">
        <v>766</v>
      </c>
      <c r="D244" t="s">
        <v>767</v>
      </c>
      <c r="E244" t="s">
        <v>597</v>
      </c>
      <c r="F244" t="s">
        <v>768</v>
      </c>
      <c r="G244" t="s">
        <v>899</v>
      </c>
      <c r="H244" t="s">
        <v>961</v>
      </c>
    </row>
    <row r="248" spans="1:8">
      <c r="A248" t="s">
        <v>1027</v>
      </c>
    </row>
    <row r="250" spans="1:8">
      <c r="A250" t="s">
        <v>1028</v>
      </c>
    </row>
    <row r="251" spans="1:8">
      <c r="C251" t="s">
        <v>1029</v>
      </c>
    </row>
    <row r="252" spans="1:8">
      <c r="D252" t="s">
        <v>1030</v>
      </c>
    </row>
    <row r="253" spans="1:8">
      <c r="D253" t="s">
        <v>1031</v>
      </c>
    </row>
    <row r="254" spans="1:8">
      <c r="D254" t="s">
        <v>1032</v>
      </c>
    </row>
    <row r="255" spans="1:8">
      <c r="D255" t="s">
        <v>1033</v>
      </c>
    </row>
    <row r="256" spans="1:8">
      <c r="D256" t="s">
        <v>1034</v>
      </c>
    </row>
    <row r="257" spans="1:4">
      <c r="D257" t="s">
        <v>1035</v>
      </c>
    </row>
    <row r="258" spans="1:4">
      <c r="D258" t="s">
        <v>1036</v>
      </c>
    </row>
    <row r="259" spans="1:4">
      <c r="D259" t="s">
        <v>1037</v>
      </c>
    </row>
    <row r="260" spans="1:4">
      <c r="D260" t="s">
        <v>1038</v>
      </c>
    </row>
    <row r="261" spans="1:4">
      <c r="D261" t="s">
        <v>1039</v>
      </c>
    </row>
    <row r="262" spans="1:4">
      <c r="D262" t="s">
        <v>1040</v>
      </c>
    </row>
    <row r="263" spans="1:4">
      <c r="D263" t="s">
        <v>1041</v>
      </c>
    </row>
    <row r="264" spans="1:4">
      <c r="D264" t="s">
        <v>1042</v>
      </c>
    </row>
    <row r="265" spans="1:4">
      <c r="D265" t="s">
        <v>1043</v>
      </c>
    </row>
    <row r="266" spans="1:4">
      <c r="D266" t="s">
        <v>1044</v>
      </c>
    </row>
    <row r="267" spans="1:4">
      <c r="D267" t="s">
        <v>1045</v>
      </c>
    </row>
    <row r="268" spans="1:4">
      <c r="D268" t="s">
        <v>1046</v>
      </c>
    </row>
    <row r="270" spans="1:4">
      <c r="A270" t="s">
        <v>1047</v>
      </c>
    </row>
    <row r="271" spans="1:4">
      <c r="C271" t="s">
        <v>1048</v>
      </c>
    </row>
    <row r="273" spans="1:3">
      <c r="A273" t="s">
        <v>1049</v>
      </c>
    </row>
    <row r="274" spans="1:3">
      <c r="C274" t="s">
        <v>1050</v>
      </c>
    </row>
    <row r="275" spans="1:3">
      <c r="C275" t="s">
        <v>1051</v>
      </c>
    </row>
    <row r="278" spans="1:3">
      <c r="A278" t="s">
        <v>1052</v>
      </c>
    </row>
    <row r="280" spans="1:3">
      <c r="A280" t="s">
        <v>1053</v>
      </c>
    </row>
    <row r="281" spans="1:3">
      <c r="C281" t="s">
        <v>1054</v>
      </c>
    </row>
    <row r="282" spans="1:3">
      <c r="C282" t="s">
        <v>1055</v>
      </c>
    </row>
    <row r="283" spans="1:3">
      <c r="C283" t="s">
        <v>1056</v>
      </c>
    </row>
    <row r="284" spans="1:3">
      <c r="C284" t="s">
        <v>1057</v>
      </c>
    </row>
    <row r="285" spans="1:3">
      <c r="C285" t="s">
        <v>1058</v>
      </c>
    </row>
    <row r="288" spans="1:3">
      <c r="A288" t="s">
        <v>1059</v>
      </c>
    </row>
    <row r="289" spans="1:256">
      <c r="C289" t="s">
        <v>1060</v>
      </c>
    </row>
    <row r="291" spans="1:256">
      <c r="A291" t="s">
        <v>1061</v>
      </c>
      <c r="P291" t="s">
        <v>1059</v>
      </c>
      <c r="Q291" t="s">
        <v>1059</v>
      </c>
      <c r="R291" t="s">
        <v>1059</v>
      </c>
      <c r="S291" t="s">
        <v>1059</v>
      </c>
      <c r="T291" t="s">
        <v>1059</v>
      </c>
      <c r="U291" t="s">
        <v>1059</v>
      </c>
      <c r="V291" t="s">
        <v>1059</v>
      </c>
      <c r="W291" t="s">
        <v>1059</v>
      </c>
      <c r="X291" t="s">
        <v>1059</v>
      </c>
      <c r="Y291" t="s">
        <v>1059</v>
      </c>
      <c r="Z291" t="s">
        <v>1059</v>
      </c>
      <c r="AA291" t="s">
        <v>1059</v>
      </c>
      <c r="AB291" t="s">
        <v>1059</v>
      </c>
      <c r="AC291" t="s">
        <v>1059</v>
      </c>
      <c r="AD291" t="s">
        <v>1059</v>
      </c>
      <c r="AE291" t="s">
        <v>1059</v>
      </c>
      <c r="AF291" t="s">
        <v>1059</v>
      </c>
      <c r="AG291" t="s">
        <v>1059</v>
      </c>
      <c r="AH291" t="s">
        <v>1059</v>
      </c>
      <c r="AI291" t="s">
        <v>1059</v>
      </c>
      <c r="AJ291" t="s">
        <v>1059</v>
      </c>
      <c r="AK291" t="s">
        <v>1059</v>
      </c>
      <c r="AL291" t="s">
        <v>1059</v>
      </c>
      <c r="AM291" t="s">
        <v>1059</v>
      </c>
      <c r="AN291" t="s">
        <v>1059</v>
      </c>
      <c r="AO291" t="s">
        <v>1059</v>
      </c>
      <c r="AP291" t="s">
        <v>1059</v>
      </c>
      <c r="AQ291" t="s">
        <v>1059</v>
      </c>
      <c r="AR291" t="s">
        <v>1059</v>
      </c>
      <c r="AS291" t="s">
        <v>1059</v>
      </c>
      <c r="AT291" t="s">
        <v>1059</v>
      </c>
      <c r="AU291" t="s">
        <v>1059</v>
      </c>
      <c r="AV291" t="s">
        <v>1059</v>
      </c>
      <c r="AW291" t="s">
        <v>1059</v>
      </c>
      <c r="AX291" t="s">
        <v>1059</v>
      </c>
      <c r="AY291" t="s">
        <v>1059</v>
      </c>
      <c r="AZ291" t="s">
        <v>1059</v>
      </c>
      <c r="BA291" t="s">
        <v>1059</v>
      </c>
      <c r="BB291" t="s">
        <v>1059</v>
      </c>
      <c r="BC291" t="s">
        <v>1059</v>
      </c>
      <c r="BD291" t="s">
        <v>1059</v>
      </c>
      <c r="BE291" t="s">
        <v>1059</v>
      </c>
      <c r="BF291" t="s">
        <v>1059</v>
      </c>
      <c r="BG291" t="s">
        <v>1059</v>
      </c>
      <c r="BH291" t="s">
        <v>1059</v>
      </c>
      <c r="BI291" t="s">
        <v>1059</v>
      </c>
      <c r="BJ291" t="s">
        <v>1059</v>
      </c>
      <c r="BK291" t="s">
        <v>1059</v>
      </c>
      <c r="BL291" t="s">
        <v>1059</v>
      </c>
      <c r="BM291" t="s">
        <v>1059</v>
      </c>
      <c r="BN291" t="s">
        <v>1059</v>
      </c>
      <c r="BO291" t="s">
        <v>1059</v>
      </c>
      <c r="BP291" t="s">
        <v>1059</v>
      </c>
      <c r="BQ291" t="s">
        <v>1059</v>
      </c>
      <c r="BR291" t="s">
        <v>1059</v>
      </c>
      <c r="BS291" t="s">
        <v>1059</v>
      </c>
      <c r="BT291" t="s">
        <v>1059</v>
      </c>
      <c r="BU291" t="s">
        <v>1059</v>
      </c>
      <c r="BV291" t="s">
        <v>1059</v>
      </c>
      <c r="BW291" t="s">
        <v>1059</v>
      </c>
      <c r="BX291" t="s">
        <v>1059</v>
      </c>
      <c r="BY291" t="s">
        <v>1059</v>
      </c>
      <c r="BZ291" t="s">
        <v>1059</v>
      </c>
      <c r="CA291" t="s">
        <v>1059</v>
      </c>
      <c r="CB291" t="s">
        <v>1059</v>
      </c>
      <c r="CC291" t="s">
        <v>1059</v>
      </c>
      <c r="CD291" t="s">
        <v>1059</v>
      </c>
      <c r="CE291" t="s">
        <v>1059</v>
      </c>
      <c r="CF291" t="s">
        <v>1059</v>
      </c>
      <c r="CG291" t="s">
        <v>1059</v>
      </c>
      <c r="CH291" t="s">
        <v>1059</v>
      </c>
      <c r="CI291" t="s">
        <v>1059</v>
      </c>
      <c r="CJ291" t="s">
        <v>1059</v>
      </c>
      <c r="CK291" t="s">
        <v>1059</v>
      </c>
      <c r="CL291" t="s">
        <v>1059</v>
      </c>
      <c r="CM291" t="s">
        <v>1059</v>
      </c>
      <c r="CN291" t="s">
        <v>1059</v>
      </c>
      <c r="CO291" t="s">
        <v>1059</v>
      </c>
      <c r="CP291" t="s">
        <v>1059</v>
      </c>
      <c r="CQ291" t="s">
        <v>1059</v>
      </c>
      <c r="CR291" t="s">
        <v>1059</v>
      </c>
      <c r="CS291" t="s">
        <v>1059</v>
      </c>
      <c r="CT291" t="s">
        <v>1059</v>
      </c>
      <c r="CU291" t="s">
        <v>1059</v>
      </c>
      <c r="CV291" t="s">
        <v>1059</v>
      </c>
      <c r="CW291" t="s">
        <v>1059</v>
      </c>
      <c r="CX291" t="s">
        <v>1059</v>
      </c>
      <c r="CY291" t="s">
        <v>1059</v>
      </c>
      <c r="CZ291" t="s">
        <v>1059</v>
      </c>
      <c r="DA291" t="s">
        <v>1059</v>
      </c>
      <c r="DB291" t="s">
        <v>1059</v>
      </c>
      <c r="DC291" t="s">
        <v>1059</v>
      </c>
      <c r="DD291" t="s">
        <v>1059</v>
      </c>
      <c r="DE291" t="s">
        <v>1059</v>
      </c>
      <c r="DF291" t="s">
        <v>1059</v>
      </c>
      <c r="DG291" t="s">
        <v>1059</v>
      </c>
      <c r="DH291" t="s">
        <v>1059</v>
      </c>
      <c r="DI291" t="s">
        <v>1059</v>
      </c>
      <c r="DJ291" t="s">
        <v>1059</v>
      </c>
      <c r="DK291" t="s">
        <v>1059</v>
      </c>
      <c r="DL291" t="s">
        <v>1059</v>
      </c>
      <c r="DM291" t="s">
        <v>1059</v>
      </c>
      <c r="DN291" t="s">
        <v>1059</v>
      </c>
      <c r="DO291" t="s">
        <v>1059</v>
      </c>
      <c r="DP291" t="s">
        <v>1059</v>
      </c>
      <c r="DQ291" t="s">
        <v>1059</v>
      </c>
      <c r="DR291" t="s">
        <v>1059</v>
      </c>
      <c r="DS291" t="s">
        <v>1059</v>
      </c>
      <c r="DT291" t="s">
        <v>1059</v>
      </c>
      <c r="DU291" t="s">
        <v>1059</v>
      </c>
      <c r="DV291" t="s">
        <v>1059</v>
      </c>
      <c r="DW291" t="s">
        <v>1059</v>
      </c>
      <c r="DX291" t="s">
        <v>1059</v>
      </c>
      <c r="DY291" t="s">
        <v>1059</v>
      </c>
      <c r="DZ291" t="s">
        <v>1059</v>
      </c>
      <c r="EA291" t="s">
        <v>1059</v>
      </c>
      <c r="EB291" t="s">
        <v>1059</v>
      </c>
      <c r="EC291" t="s">
        <v>1059</v>
      </c>
      <c r="ED291" t="s">
        <v>1059</v>
      </c>
      <c r="EE291" t="s">
        <v>1059</v>
      </c>
      <c r="EF291" t="s">
        <v>1059</v>
      </c>
      <c r="EG291" t="s">
        <v>1059</v>
      </c>
      <c r="EH291" t="s">
        <v>1059</v>
      </c>
      <c r="EI291" t="s">
        <v>1059</v>
      </c>
      <c r="EJ291" t="s">
        <v>1059</v>
      </c>
      <c r="EK291" t="s">
        <v>1059</v>
      </c>
      <c r="EL291" t="s">
        <v>1059</v>
      </c>
      <c r="EM291" t="s">
        <v>1059</v>
      </c>
      <c r="EN291" t="s">
        <v>1059</v>
      </c>
      <c r="EO291" t="s">
        <v>1059</v>
      </c>
      <c r="EP291" t="s">
        <v>1059</v>
      </c>
      <c r="EQ291" t="s">
        <v>1059</v>
      </c>
      <c r="ER291" t="s">
        <v>1059</v>
      </c>
      <c r="ES291" t="s">
        <v>1059</v>
      </c>
      <c r="ET291" t="s">
        <v>1059</v>
      </c>
      <c r="EU291" t="s">
        <v>1059</v>
      </c>
      <c r="EV291" t="s">
        <v>1059</v>
      </c>
      <c r="EW291" t="s">
        <v>1059</v>
      </c>
      <c r="EX291" t="s">
        <v>1059</v>
      </c>
      <c r="EY291" t="s">
        <v>1059</v>
      </c>
      <c r="EZ291" t="s">
        <v>1059</v>
      </c>
      <c r="FA291" t="s">
        <v>1059</v>
      </c>
      <c r="FB291" t="s">
        <v>1059</v>
      </c>
      <c r="FC291" t="s">
        <v>1059</v>
      </c>
      <c r="FD291" t="s">
        <v>1059</v>
      </c>
      <c r="FE291" t="s">
        <v>1059</v>
      </c>
      <c r="FF291" t="s">
        <v>1059</v>
      </c>
      <c r="FG291" t="s">
        <v>1059</v>
      </c>
      <c r="FH291" t="s">
        <v>1059</v>
      </c>
      <c r="FI291" t="s">
        <v>1059</v>
      </c>
      <c r="FJ291" t="s">
        <v>1059</v>
      </c>
      <c r="FK291" t="s">
        <v>1059</v>
      </c>
      <c r="FL291" t="s">
        <v>1059</v>
      </c>
      <c r="FM291" t="s">
        <v>1059</v>
      </c>
      <c r="FN291" t="s">
        <v>1059</v>
      </c>
      <c r="FO291" t="s">
        <v>1059</v>
      </c>
      <c r="FP291" t="s">
        <v>1059</v>
      </c>
      <c r="FQ291" t="s">
        <v>1059</v>
      </c>
      <c r="FR291" t="s">
        <v>1059</v>
      </c>
      <c r="FS291" t="s">
        <v>1059</v>
      </c>
      <c r="FT291" t="s">
        <v>1059</v>
      </c>
      <c r="FU291" t="s">
        <v>1059</v>
      </c>
      <c r="FV291" t="s">
        <v>1059</v>
      </c>
      <c r="FW291" t="s">
        <v>1059</v>
      </c>
      <c r="FX291" t="s">
        <v>1059</v>
      </c>
      <c r="FY291" t="s">
        <v>1059</v>
      </c>
      <c r="FZ291" t="s">
        <v>1059</v>
      </c>
      <c r="GA291" t="s">
        <v>1059</v>
      </c>
      <c r="GB291" t="s">
        <v>1059</v>
      </c>
      <c r="GC291" t="s">
        <v>1059</v>
      </c>
      <c r="GD291" t="s">
        <v>1059</v>
      </c>
      <c r="GE291" t="s">
        <v>1059</v>
      </c>
      <c r="GF291" t="s">
        <v>1059</v>
      </c>
      <c r="GG291" t="s">
        <v>1059</v>
      </c>
      <c r="GH291" t="s">
        <v>1059</v>
      </c>
      <c r="GI291" t="s">
        <v>1059</v>
      </c>
      <c r="GJ291" t="s">
        <v>1059</v>
      </c>
      <c r="GK291" t="s">
        <v>1059</v>
      </c>
      <c r="GL291" t="s">
        <v>1059</v>
      </c>
      <c r="GM291" t="s">
        <v>1059</v>
      </c>
      <c r="GN291" t="s">
        <v>1059</v>
      </c>
      <c r="GO291" t="s">
        <v>1059</v>
      </c>
      <c r="GP291" t="s">
        <v>1059</v>
      </c>
      <c r="GQ291" t="s">
        <v>1059</v>
      </c>
      <c r="GR291" t="s">
        <v>1059</v>
      </c>
      <c r="GS291" t="s">
        <v>1059</v>
      </c>
      <c r="GT291" t="s">
        <v>1059</v>
      </c>
      <c r="GU291" t="s">
        <v>1059</v>
      </c>
      <c r="GV291" t="s">
        <v>1059</v>
      </c>
      <c r="GW291" t="s">
        <v>1059</v>
      </c>
      <c r="GX291" t="s">
        <v>1059</v>
      </c>
      <c r="GY291" t="s">
        <v>1059</v>
      </c>
      <c r="GZ291" t="s">
        <v>1059</v>
      </c>
      <c r="HA291" t="s">
        <v>1059</v>
      </c>
      <c r="HB291" t="s">
        <v>1059</v>
      </c>
      <c r="HC291" t="s">
        <v>1059</v>
      </c>
      <c r="HD291" t="s">
        <v>1059</v>
      </c>
      <c r="HE291" t="s">
        <v>1059</v>
      </c>
      <c r="HF291" t="s">
        <v>1059</v>
      </c>
      <c r="HG291" t="s">
        <v>1059</v>
      </c>
      <c r="HH291" t="s">
        <v>1059</v>
      </c>
      <c r="HI291" t="s">
        <v>1059</v>
      </c>
      <c r="HJ291" t="s">
        <v>1059</v>
      </c>
      <c r="HK291" t="s">
        <v>1059</v>
      </c>
      <c r="HL291" t="s">
        <v>1059</v>
      </c>
      <c r="HM291" t="s">
        <v>1059</v>
      </c>
      <c r="HN291" t="s">
        <v>1059</v>
      </c>
      <c r="HO291" t="s">
        <v>1059</v>
      </c>
      <c r="HP291" t="s">
        <v>1059</v>
      </c>
      <c r="HQ291" t="s">
        <v>1059</v>
      </c>
      <c r="HR291" t="s">
        <v>1059</v>
      </c>
      <c r="HS291" t="s">
        <v>1059</v>
      </c>
      <c r="HT291" t="s">
        <v>1059</v>
      </c>
      <c r="HU291" t="s">
        <v>1059</v>
      </c>
      <c r="HV291" t="s">
        <v>1059</v>
      </c>
      <c r="HW291" t="s">
        <v>1059</v>
      </c>
      <c r="HX291" t="s">
        <v>1059</v>
      </c>
      <c r="HY291" t="s">
        <v>1059</v>
      </c>
      <c r="HZ291" t="s">
        <v>1059</v>
      </c>
      <c r="IA291" t="s">
        <v>1059</v>
      </c>
      <c r="IB291" t="s">
        <v>1059</v>
      </c>
      <c r="IC291" t="s">
        <v>1059</v>
      </c>
      <c r="ID291" t="s">
        <v>1059</v>
      </c>
      <c r="IE291" t="s">
        <v>1059</v>
      </c>
      <c r="IF291" t="s">
        <v>1059</v>
      </c>
      <c r="IG291" t="s">
        <v>1059</v>
      </c>
      <c r="IH291" t="s">
        <v>1059</v>
      </c>
      <c r="II291" t="s">
        <v>1059</v>
      </c>
      <c r="IJ291" t="s">
        <v>1059</v>
      </c>
      <c r="IK291" t="s">
        <v>1059</v>
      </c>
      <c r="IL291" t="s">
        <v>1059</v>
      </c>
      <c r="IM291" t="s">
        <v>1059</v>
      </c>
      <c r="IN291" t="s">
        <v>1059</v>
      </c>
      <c r="IO291" t="s">
        <v>1059</v>
      </c>
      <c r="IP291" t="s">
        <v>1059</v>
      </c>
      <c r="IQ291" t="s">
        <v>1059</v>
      </c>
      <c r="IR291" t="s">
        <v>1059</v>
      </c>
      <c r="IS291" t="s">
        <v>1059</v>
      </c>
      <c r="IT291" t="s">
        <v>1059</v>
      </c>
      <c r="IU291" t="s">
        <v>1059</v>
      </c>
      <c r="IV291" t="s">
        <v>1059</v>
      </c>
    </row>
    <row r="292" spans="1:256">
      <c r="C292" t="s">
        <v>1062</v>
      </c>
    </row>
    <row r="294" spans="1:256">
      <c r="C294" t="s">
        <v>1063</v>
      </c>
    </row>
  </sheetData>
  <sortState ref="A1:IV309">
    <sortCondition ref="B1"/>
  </sortState>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H30事業予定表 (野口)</vt:lpstr>
      <vt:lpstr>H30事業予定表 (大井)</vt:lpstr>
      <vt:lpstr>H30事業予定表 (岡﨑)</vt:lpstr>
      <vt:lpstr>H30事業予定表 (強化)</vt:lpstr>
      <vt:lpstr>R６事業予定表</vt:lpstr>
      <vt:lpstr>Sheet1</vt:lpstr>
      <vt:lpstr>Sheet2</vt:lpstr>
      <vt:lpstr>Sheet3</vt:lpstr>
      <vt:lpstr>'H30事業予定表 (岡﨑)'!Print_Area</vt:lpstr>
      <vt:lpstr>'H30事業予定表 (強化)'!Print_Area</vt:lpstr>
      <vt:lpstr>'H30事業予定表 (大井)'!Print_Area</vt:lpstr>
      <vt:lpstr>'H30事業予定表 (野口)'!Print_Area</vt:lpstr>
      <vt:lpstr>'R６事業予定表'!Print_Area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sikaku</dc:creator>
  <cp:lastModifiedBy>Windows ユーザー</cp:lastModifiedBy>
  <cp:lastPrinted>2023-12-04T09:21:23Z</cp:lastPrinted>
  <dcterms:created xsi:type="dcterms:W3CDTF">2003-01-17T05:43:09Z</dcterms:created>
  <dcterms:modified xsi:type="dcterms:W3CDTF">2024-03-14T01:13:33Z</dcterms:modified>
</cp:coreProperties>
</file>